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안내" sheetId="1" r:id="rId1"/>
    <sheet name="대응표" sheetId="2" r:id="rId2"/>
    <sheet name="검증" sheetId="3" r:id="rId3"/>
    <sheet name="비용예시" sheetId="4" r:id="rId4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맑은 고딕"/>
    </font>
    <font>
      <sz val="12"/>
      <color rgb="FF1F5EFF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FFD4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 wrapText="1"/>
    </xf>
    <xf numFmtId="0" fontId="0" fillId="2" borderId="0" xfId="0" applyAlignment="1">
      <alignment vertical="center" wrapText="1"/>
    </xf>
    <xf numFmtId="0" fontId="1" fillId="0" borderId="0" xfId="0" applyAlignment="1">
      <alignment vertical="center" wrapText="1"/>
    </xf>
    <xf numFmtId="10" fontId="0" fillId="0" borderId="0" xfId="0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28"/>
  <cols>
    <col min="1" max="1" width="25" customWidth="1"/>
    <col min="2" max="2" width="100" customWidth="1"/>
  </cols>
  <sheetData>
    <row r="1" ht="32" customHeight="1">
      <c r="A1" s="2" t="inlineStr">
        <is>
          <t xml:space="preserve">교육 영상 시연용 가상 자료</t>
        </is>
      </c>
    </row>
    <row r="2" ht="32" customHeight="1">
      <c r="A2" s="0" t="inlineStr">
        <is>
          <t xml:space="preserve">회사·인물·수치는 가상입니다. 검토 기준 2026-11-09</t>
        </is>
      </c>
    </row>
    <row r="3" ht="32" customHeight="1">
      <c r="A3" s="1" t="inlineStr">
        <is>
          <t xml:space="preserve">안내 항목</t>
        </is>
      </c>
      <c r="B3" s="1" t="inlineStr">
        <is>
          <t xml:space="preserve">내용</t>
        </is>
      </c>
    </row>
    <row r="4" ht="40" customHeight="1">
      <c r="A4" s="0" t="inlineStr">
        <is>
          <t xml:space="preserve">역할</t>
        </is>
      </c>
      <c r="B4" s="0" t="inlineStr">
        <is>
          <t xml:space="preserve">우리 회사 한결물류 / 고객 대현테크. 모두 가명.</t>
        </is>
      </c>
    </row>
    <row r="5" ht="40" customHeight="1">
      <c r="A5" s="0" t="inlineStr">
        <is>
          <t xml:space="preserve">자료의 성격</t>
        </is>
      </c>
      <c r="B5" s="0" t="inlineStr">
        <is>
          <t xml:space="preserve">증빙 발췌는 교육용으로 만든 가상 원본 내용이다. 실제 제출용 서류가 아니다.</t>
        </is>
      </c>
    </row>
    <row r="6" ht="40" customHeight="1">
      <c r="A6" s="0" t="inlineStr">
        <is>
          <t xml:space="preserve">고객 담당</t>
        </is>
      </c>
      <c r="B6" s="0" t="inlineStr">
        <is>
          <t xml:space="preserve">생산기술팀 O과장, 김OO 대리. 실명 사용 안 함.</t>
        </is>
      </c>
    </row>
    <row r="7" ht="40" customHeight="1">
      <c r="A7" s="0" t="inlineStr">
        <is>
          <t xml:space="preserve">제출 마감</t>
        </is>
      </c>
      <c r="B7" s="0" t="inlineStr">
        <is>
          <t xml:space="preserve">2026-11-12 17:00</t>
        </is>
      </c>
    </row>
    <row r="8" ht="40" customHeight="1">
      <c r="A8" s="0" t="inlineStr">
        <is>
          <t xml:space="preserve">중복 기록</t>
        </is>
      </c>
      <c r="B8" s="0" t="inlineStr">
        <is>
          <t xml:space="preserve">R03과 R18의 참고 줄 2개. 고유 요구 수에 더하지 않는다.</t>
        </is>
      </c>
    </row>
    <row r="9" ht="40" customHeight="1">
      <c r="A9" s="0" t="inlineStr">
        <is>
          <t xml:space="preserve">원본 확인</t>
        </is>
      </c>
      <c r="B9" s="0" t="inlineStr">
        <is>
          <t xml:space="preserve">실제 입찰에서는 승인된 최신 원본과 제출파일을 확인한다.</t>
        </is>
      </c>
    </row>
    <row r="10" ht="40" customHeight="1">
      <c r="A10" s="0" t="inlineStr">
        <is>
          <t xml:space="preserve">결과 예시</t>
        </is>
      </c>
      <c r="B10" s="0" t="inlineStr">
        <is>
          <t xml:space="preserve">실제 Claude 응답이 아닌 대조용 결과. 검토용이며 실제 제출 승인을 뜻하지 않는다.</t>
        </is>
      </c>
    </row>
  </sheetData>
  <pageMargins left="0.3" right="0.3" top="0.5" bottom="0.5" header="0.2" footer="0.2"/>
  <pageSetup paperSize="9" orientation="landscape" fitToWidth="1" fitToHeight="0"/>
  <headerFooter>
    <oddHeader>&amp;C교육 영상 시연용 가상 자료</oddHeader>
  </headerFooter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28"/>
  <cols>
    <col min="1" max="1" width="12" customWidth="1"/>
    <col min="2" max="2" width="10" customWidth="1"/>
    <col min="3" max="3" width="10" customWidth="1"/>
    <col min="4" max="4" width="12" customWidth="1"/>
    <col min="5" max="5" width="10" customWidth="1"/>
    <col min="6" max="6" width="58" customWidth="1"/>
    <col min="7" max="7" width="35" customWidth="1"/>
    <col min="8" max="8" width="65" customWidth="1"/>
    <col min="9" max="9" width="30" customWidth="1"/>
    <col min="10" max="10" width="16" customWidth="1"/>
    <col min="11" max="11" width="55" customWidth="1"/>
    <col min="12" max="12" width="22" customWidth="1"/>
    <col min="13" max="13" width="25" customWidth="1"/>
    <col min="14" max="14" width="55" customWidth="1"/>
    <col min="15" max="15" width="58" customWidth="1"/>
  </cols>
  <sheetData>
    <row r="1" ht="32" customHeight="1">
      <c r="A1" s="2" t="inlineStr">
        <is>
          <t xml:space="preserve">교육 영상 시연용 가상 자료</t>
        </is>
      </c>
    </row>
    <row r="2" ht="32" customHeight="1">
      <c r="A2" s="0" t="inlineStr">
        <is>
          <t xml:space="preserve">회사·인물·수치는 가상입니다. 검토 기준 2026-11-09</t>
        </is>
      </c>
    </row>
    <row r="3" ht="32" customHeight="1">
      <c r="A3" s="1" t="inlineStr">
        <is>
          <t xml:space="preserve">번호</t>
        </is>
      </c>
      <c r="B3" s="1" t="inlineStr">
        <is>
          <t xml:space="preserve">요구 쪽</t>
        </is>
      </c>
      <c r="C3" s="1" t="inlineStr">
        <is>
          <t xml:space="preserve">절</t>
        </is>
      </c>
      <c r="D3" s="1" t="inlineStr">
        <is>
          <t xml:space="preserve">구분</t>
        </is>
      </c>
      <c r="E3" s="1" t="inlineStr">
        <is>
          <t xml:space="preserve">배점</t>
        </is>
      </c>
      <c r="F3" s="1" t="inlineStr">
        <is>
          <t xml:space="preserve">원문 요구</t>
        </is>
      </c>
      <c r="G3" s="1" t="inlineStr">
        <is>
          <t xml:space="preserve">근거 파일·위치</t>
        </is>
      </c>
      <c r="H3" s="1" t="inlineStr">
        <is>
          <t xml:space="preserve">현재 근거</t>
        </is>
      </c>
      <c r="I3" s="1" t="inlineStr">
        <is>
          <t xml:space="preserve">제안서 절·별첨</t>
        </is>
      </c>
      <c r="J3" s="1" t="inlineStr">
        <is>
          <t xml:space="preserve">상태</t>
        </is>
      </c>
      <c r="K3" s="1" t="inlineStr">
        <is>
          <t xml:space="preserve">이유</t>
        </is>
      </c>
      <c r="L3" s="1" t="inlineStr">
        <is>
          <t xml:space="preserve">담당 역할 제안</t>
        </is>
      </c>
      <c r="M3" s="1" t="inlineStr">
        <is>
          <t xml:space="preserve">기한 제안</t>
        </is>
      </c>
      <c r="N3" s="1" t="inlineStr">
        <is>
          <t xml:space="preserve">할 일</t>
        </is>
      </c>
      <c r="O3" s="1" t="inlineStr">
        <is>
          <t xml:space="preserve">완료 증거</t>
        </is>
      </c>
    </row>
    <row r="4" ht="85" customHeight="1">
      <c r="A4" s="0" t="inlineStr">
        <is>
          <t xml:space="preserve">R01</t>
        </is>
      </c>
      <c r="B4" s="0">
        <v>2</v>
      </c>
      <c r="C4" s="0" t="inlineStr">
        <is>
          <t xml:space="preserve">2.1</t>
        </is>
      </c>
      <c r="D4" s="0" t="inlineStr">
        <is>
          <t xml:space="preserve">필수</t>
        </is>
      </c>
      <c r="E4" s="0">
        <v>0</v>
      </c>
      <c r="F4" s="0" t="inlineStr">
        <is>
          <t xml:space="preserve">사업자등록증 사본을 제출한다.</t>
        </is>
      </c>
      <c r="G4" s="0" t="inlineStr">
        <is>
          <t xml:space="preserve">증빙 발췌 1쪽 E01</t>
        </is>
      </c>
      <c r="H4" s="0" t="inlineStr">
        <is>
          <t xml:space="preserve">사업자등록증 사본 · 한결물류 · 발급 2026-10-20</t>
        </is>
      </c>
      <c r="I4" s="0" t="inlineStr">
        <is>
          <t xml:space="preserve">별첨 E01</t>
        </is>
      </c>
      <c r="J4" s="0" t="inlineStr">
        <is>
          <t xml:space="preserve">충족</t>
        </is>
      </c>
      <c r="K4" s="0" t="inlineStr">
        <is>
          <t xml:space="preserve">요구의 모든 조건과 근거 확인</t>
        </is>
      </c>
      <c r="L4" s="0" t="inlineStr">
        <is>
          <t xml:space="preserve">경영지원</t>
        </is>
      </c>
      <c r="M4" s="0" t="inlineStr">
        <is>
          <t xml:space="preserve">2026-11-11 12:00</t>
        </is>
      </c>
      <c r="N4" s="0" t="inlineStr">
        <is>
          <t xml:space="preserve">유효한 사본과 회사명 대조</t>
        </is>
      </c>
      <c r="O4" s="0" t="inlineStr">
        <is>
          <t xml:space="preserve">현재 근거 재확인</t>
        </is>
      </c>
    </row>
    <row r="5" ht="85" customHeight="1">
      <c r="A5" s="0" t="inlineStr">
        <is>
          <t xml:space="preserve">R02</t>
        </is>
      </c>
      <c r="B5" s="0">
        <v>2</v>
      </c>
      <c r="C5" s="0" t="inlineStr">
        <is>
          <t xml:space="preserve">2.2</t>
        </is>
      </c>
      <c r="D5" s="0" t="inlineStr">
        <is>
          <t xml:space="preserve">필수</t>
        </is>
      </c>
      <c r="E5" s="0">
        <v>0</v>
      </c>
      <c r="F5" s="0" t="inlineStr">
        <is>
          <t xml:space="preserve">화물자동차 운송사업 허가증 사본을 제출한다.</t>
        </is>
      </c>
      <c r="G5" s="0" t="inlineStr">
        <is>
          <t xml:space="preserve">증빙 발췌 1쪽 E02</t>
        </is>
      </c>
      <c r="H5" s="0" t="inlineStr">
        <is>
          <t xml:space="preserve">운송사업 허가증 사본 · 한결물류 · 유효본</t>
        </is>
      </c>
      <c r="I5" s="0" t="inlineStr">
        <is>
          <t xml:space="preserve">별첨 E02</t>
        </is>
      </c>
      <c r="J5" s="0" t="inlineStr">
        <is>
          <t xml:space="preserve">충족</t>
        </is>
      </c>
      <c r="K5" s="0" t="inlineStr">
        <is>
          <t xml:space="preserve">요구의 모든 조건과 근거 확인</t>
        </is>
      </c>
      <c r="L5" s="0" t="inlineStr">
        <is>
          <t xml:space="preserve">경영지원</t>
        </is>
      </c>
      <c r="M5" s="0" t="inlineStr">
        <is>
          <t xml:space="preserve">2026-11-11 12:00</t>
        </is>
      </c>
      <c r="N5" s="0" t="inlineStr">
        <is>
          <t xml:space="preserve">회사명과 허가 범위 대조</t>
        </is>
      </c>
      <c r="O5" s="0" t="inlineStr">
        <is>
          <t xml:space="preserve">현재 근거 재확인</t>
        </is>
      </c>
    </row>
    <row r="6" ht="85" customHeight="1">
      <c r="A6" s="0" t="inlineStr">
        <is>
          <t xml:space="preserve">R03</t>
        </is>
      </c>
      <c r="B6" s="0">
        <v>2</v>
      </c>
      <c r="C6" s="0" t="inlineStr">
        <is>
          <t xml:space="preserve">2.3</t>
        </is>
      </c>
      <c r="D6" s="0" t="inlineStr">
        <is>
          <t xml:space="preserve">필수</t>
        </is>
      </c>
      <c r="E6" s="0">
        <v>0</v>
      </c>
      <c r="F6" s="0" t="inlineStr">
        <is>
          <t xml:space="preserve">제출 마감일 현재 유효한 납세증명서를 제출한다.</t>
        </is>
      </c>
      <c r="G6" s="0" t="inlineStr">
        <is>
          <t xml:space="preserve">증빙 발췌 1쪽 E03</t>
        </is>
      </c>
      <c r="H6" s="0" t="inlineStr">
        <is>
          <t xml:space="preserve">납세증명서 · 유효기간 2026-11-08까지</t>
        </is>
      </c>
      <c r="I6" s="0" t="inlineStr">
        <is>
          <t xml:space="preserve">별첨 E03</t>
        </is>
      </c>
      <c r="J6" s="0" t="inlineStr">
        <is>
          <t xml:space="preserve">보완</t>
        </is>
      </c>
      <c r="K6" s="0" t="inlineStr">
        <is>
          <t xml:space="preserve">2026-11-12에 유효한 증명서 다시 받기</t>
        </is>
      </c>
      <c r="L6" s="0" t="inlineStr">
        <is>
          <t xml:space="preserve">경영지원</t>
        </is>
      </c>
      <c r="M6" s="0" t="inlineStr">
        <is>
          <t xml:space="preserve">2026-11-10 15:00</t>
        </is>
      </c>
      <c r="N6" s="0" t="inlineStr">
        <is>
          <t xml:space="preserve">2026-11-12에 유효한 증명서 다시 받기</t>
        </is>
      </c>
      <c r="O6" s="0" t="inlineStr">
        <is>
          <t xml:space="preserve">2026-11-12에 유효한 증명서 다시 받기 후 승인본 보관</t>
        </is>
      </c>
    </row>
    <row r="7" ht="85" customHeight="1">
      <c r="A7" s="0" t="inlineStr">
        <is>
          <t xml:space="preserve">R04</t>
        </is>
      </c>
      <c r="B7" s="0">
        <v>2</v>
      </c>
      <c r="C7" s="0" t="inlineStr">
        <is>
          <t xml:space="preserve">2.4</t>
        </is>
      </c>
      <c r="D7" s="0" t="inlineStr">
        <is>
          <t xml:space="preserve">필수</t>
        </is>
      </c>
      <c r="E7" s="0">
        <v>0</v>
      </c>
      <c r="F7" s="0" t="inlineStr">
        <is>
          <t xml:space="preserve">적재물 배상책임보험 보상한도 5억 원 이상의 증권을 제출한다.</t>
        </is>
      </c>
      <c r="G7" s="0" t="inlineStr">
        <is>
          <t xml:space="preserve">증빙 발췌 1쪽 E04</t>
        </is>
      </c>
      <c r="H7" s="0" t="inlineStr">
        <is>
          <t xml:space="preserve">보험증권 · 한도 3억 원 · 유효기간 2027-06-30까지</t>
        </is>
      </c>
      <c r="I7" s="0" t="inlineStr">
        <is>
          <t xml:space="preserve">별첨 E04</t>
        </is>
      </c>
      <c r="J7" s="0" t="inlineStr">
        <is>
          <t xml:space="preserve">보완</t>
        </is>
      </c>
      <c r="K7" s="0" t="inlineStr">
        <is>
          <t xml:space="preserve">5억 원 이상으로 한도 상향 후 증권 교체</t>
        </is>
      </c>
      <c r="L7" s="0" t="inlineStr">
        <is>
          <t xml:space="preserve">경영지원</t>
        </is>
      </c>
      <c r="M7" s="0" t="inlineStr">
        <is>
          <t xml:space="preserve">2026-11-10 15:00</t>
        </is>
      </c>
      <c r="N7" s="0" t="inlineStr">
        <is>
          <t xml:space="preserve">5억 원 이상으로 한도 상향 후 증권 교체</t>
        </is>
      </c>
      <c r="O7" s="0" t="inlineStr">
        <is>
          <t xml:space="preserve">5억 원 이상으로 한도 상향 후 증권 교체 후 승인본 보관</t>
        </is>
      </c>
    </row>
    <row r="8" ht="85" customHeight="1">
      <c r="A8" s="0" t="inlineStr">
        <is>
          <t xml:space="preserve">R05</t>
        </is>
      </c>
      <c r="B8" s="0">
        <v>3</v>
      </c>
      <c r="C8" s="0" t="inlineStr">
        <is>
          <t xml:space="preserve">3.1</t>
        </is>
      </c>
      <c r="D8" s="0" t="inlineStr">
        <is>
          <t xml:space="preserve">필수</t>
        </is>
      </c>
      <c r="E8" s="0">
        <v>0</v>
      </c>
      <c r="F8" s="0" t="inlineStr">
        <is>
          <t xml:space="preserve">대표자 서명이 있는 비밀유지확약서를 제출한다.</t>
        </is>
      </c>
      <c r="G8" s="0" t="inlineStr">
        <is>
          <t xml:space="preserve">증빙 발췌 2쪽 E05</t>
        </is>
      </c>
      <c r="H8" s="0" t="inlineStr">
        <is>
          <t xml:space="preserve">비밀유지확약서 · 대표자 서명 확인 · 2026-11-06</t>
        </is>
      </c>
      <c r="I8" s="0" t="inlineStr">
        <is>
          <t xml:space="preserve">별첨 E05</t>
        </is>
      </c>
      <c r="J8" s="0" t="inlineStr">
        <is>
          <t xml:space="preserve">충족</t>
        </is>
      </c>
      <c r="K8" s="0" t="inlineStr">
        <is>
          <t xml:space="preserve">요구의 모든 조건과 근거 확인</t>
        </is>
      </c>
      <c r="L8" s="0" t="inlineStr">
        <is>
          <t xml:space="preserve">영업담당</t>
        </is>
      </c>
      <c r="M8" s="0" t="inlineStr">
        <is>
          <t xml:space="preserve">2026-11-11 12:00</t>
        </is>
      </c>
      <c r="N8" s="0" t="inlineStr">
        <is>
          <t xml:space="preserve">서명된 원본을 제출 묶음에 넣기</t>
        </is>
      </c>
      <c r="O8" s="0" t="inlineStr">
        <is>
          <t xml:space="preserve">현재 근거 재확인</t>
        </is>
      </c>
    </row>
    <row r="9" ht="85" customHeight="1">
      <c r="A9" s="0" t="inlineStr">
        <is>
          <t xml:space="preserve">R06</t>
        </is>
      </c>
      <c r="B9" s="0">
        <v>3</v>
      </c>
      <c r="C9" s="0" t="inlineStr">
        <is>
          <t xml:space="preserve">3.2</t>
        </is>
      </c>
      <c r="D9" s="0" t="inlineStr">
        <is>
          <t xml:space="preserve">필수</t>
        </is>
      </c>
      <c r="E9" s="0">
        <v>0</v>
      </c>
      <c r="F9" s="0" t="inlineStr">
        <is>
          <t xml:space="preserve">가격제안서를 기술제안서와 별도 파일로 제출한다.</t>
        </is>
      </c>
      <c r="G9" s="0" t="inlineStr">
        <is>
          <t xml:space="preserve">증빙 발췌 2쪽 E06</t>
        </is>
      </c>
      <c r="H9" s="0" t="inlineStr">
        <is>
          <t xml:space="preserve">가격제안서 별도 파일 없음</t>
        </is>
      </c>
      <c r="I9" s="0" t="inlineStr">
        <is>
          <t xml:space="preserve">미작성</t>
        </is>
      </c>
      <c r="J9" s="0" t="inlineStr">
        <is>
          <t xml:space="preserve">미첨부</t>
        </is>
      </c>
      <c r="K9" s="0" t="inlineStr">
        <is>
          <t xml:space="preserve">가격제안서 별도 파일 작성 및 승인</t>
        </is>
      </c>
      <c r="L9" s="0" t="inlineStr">
        <is>
          <t xml:space="preserve">영업담당</t>
        </is>
      </c>
      <c r="M9" s="0" t="inlineStr">
        <is>
          <t xml:space="preserve">2026-11-10 15:00</t>
        </is>
      </c>
      <c r="N9" s="0" t="inlineStr">
        <is>
          <t xml:space="preserve">가격제안서 별도 파일 작성 및 승인</t>
        </is>
      </c>
      <c r="O9" s="0" t="inlineStr">
        <is>
          <t xml:space="preserve">가격제안서 별도 파일 작성 및 승인 후 승인본 보관</t>
        </is>
      </c>
    </row>
    <row r="10" ht="85" customHeight="1">
      <c r="A10" s="0" t="inlineStr">
        <is>
          <t xml:space="preserve">R07</t>
        </is>
      </c>
      <c r="B10" s="0">
        <v>4</v>
      </c>
      <c r="C10" s="0" t="inlineStr">
        <is>
          <t xml:space="preserve">4.1</t>
        </is>
      </c>
      <c r="D10" s="0" t="inlineStr">
        <is>
          <t xml:space="preserve">평가</t>
        </is>
      </c>
      <c r="E10" s="0">
        <v>10</v>
      </c>
      <c r="F10" s="0" t="inlineStr">
        <is>
          <t xml:space="preserve">전용 운송차량 10대 이상을 확보하고 차량 목록을 제시한다.</t>
        </is>
      </c>
      <c r="G10" s="0" t="inlineStr">
        <is>
          <t xml:space="preserve">증빙 발췌 2쪽 E07</t>
        </is>
      </c>
      <c r="H10" s="0" t="inlineStr">
        <is>
          <t xml:space="preserve">차량 목록 · 전용 차량 12대 · 번호 중복 없음</t>
        </is>
      </c>
      <c r="I10" s="0" t="inlineStr">
        <is>
          <t xml:space="preserve">1.1 차량 운영</t>
        </is>
      </c>
      <c r="J10" s="0" t="inlineStr">
        <is>
          <t xml:space="preserve">충족</t>
        </is>
      </c>
      <c r="K10" s="0" t="inlineStr">
        <is>
          <t xml:space="preserve">요구의 모든 조건과 근거 확인</t>
        </is>
      </c>
      <c r="L10" s="0" t="inlineStr">
        <is>
          <t xml:space="preserve">운영담당</t>
        </is>
      </c>
      <c r="M10" s="0" t="inlineStr">
        <is>
          <t xml:space="preserve">2026-11-11 12:00</t>
        </is>
      </c>
      <c r="N10" s="0" t="inlineStr">
        <is>
          <t xml:space="preserve">12대 목록과 본문 연결</t>
        </is>
      </c>
      <c r="O10" s="0" t="inlineStr">
        <is>
          <t xml:space="preserve">현재 근거 재확인</t>
        </is>
      </c>
    </row>
    <row r="11" ht="85" customHeight="1">
      <c r="A11" s="0" t="inlineStr">
        <is>
          <t xml:space="preserve">R08</t>
        </is>
      </c>
      <c r="B11" s="0">
        <v>4</v>
      </c>
      <c r="C11" s="0" t="inlineStr">
        <is>
          <t xml:space="preserve">4.2</t>
        </is>
      </c>
      <c r="D11" s="0" t="inlineStr">
        <is>
          <t xml:space="preserve">평가</t>
        </is>
      </c>
      <c r="E11" s="0">
        <v>10</v>
      </c>
      <c r="F11" s="0" t="inlineStr">
        <is>
          <t xml:space="preserve">예비 운전원 2명 이상을 확보하고 배치 근거를 제시한다.</t>
        </is>
      </c>
      <c r="G11" s="0" t="inlineStr">
        <is>
          <t xml:space="preserve">증빙 발췌 2쪽 E08</t>
        </is>
      </c>
      <c r="H11" s="0" t="inlineStr">
        <is>
          <t xml:space="preserve">예비 운전원 배치표 · 확정 1명 · 추가 1명 협의 중</t>
        </is>
      </c>
      <c r="I11" s="0" t="inlineStr">
        <is>
          <t xml:space="preserve">1.2 대체 인력</t>
        </is>
      </c>
      <c r="J11" s="0" t="inlineStr">
        <is>
          <t xml:space="preserve">보완</t>
        </is>
      </c>
      <c r="K11" s="0" t="inlineStr">
        <is>
          <t xml:space="preserve">추가 1명 확정 배치표 확보</t>
        </is>
      </c>
      <c r="L11" s="0" t="inlineStr">
        <is>
          <t xml:space="preserve">운영담당</t>
        </is>
      </c>
      <c r="M11" s="0" t="inlineStr">
        <is>
          <t xml:space="preserve">2026-11-11 12:00</t>
        </is>
      </c>
      <c r="N11" s="0" t="inlineStr">
        <is>
          <t xml:space="preserve">추가 1명 확정 배치표 확보</t>
        </is>
      </c>
      <c r="O11" s="0" t="inlineStr">
        <is>
          <t xml:space="preserve">추가 1명 확정 배치표 확보 후 승인본 보관</t>
        </is>
      </c>
    </row>
    <row r="12" ht="85" customHeight="1">
      <c r="A12" s="0" t="inlineStr">
        <is>
          <t xml:space="preserve">R09</t>
        </is>
      </c>
      <c r="B12" s="0">
        <v>4</v>
      </c>
      <c r="C12" s="0" t="inlineStr">
        <is>
          <t xml:space="preserve">4.3</t>
        </is>
      </c>
      <c r="D12" s="0" t="inlineStr">
        <is>
          <t xml:space="preserve">평가</t>
        </is>
      </c>
      <c r="E12" s="0">
        <v>10</v>
      </c>
      <c r="F12" s="0" t="inlineStr">
        <is>
          <t xml:space="preserve">정시 도착률 목표 98% 이상과 최근 3개월 실적을 제시한다.</t>
        </is>
      </c>
      <c r="G12" s="0" t="inlineStr">
        <is>
          <t xml:space="preserve">증빙 발췌 3쪽 E09</t>
        </is>
      </c>
      <c r="H12" s="0" t="inlineStr">
        <is>
          <t xml:space="preserve">최근 3개월 정시 195건 / 전체 200건 · 97.5%</t>
        </is>
      </c>
      <c r="I12" s="0" t="inlineStr">
        <is>
          <t xml:space="preserve">1.3 운송 품질</t>
        </is>
      </c>
      <c r="J12" s="0" t="inlineStr">
        <is>
          <t xml:space="preserve">보완</t>
        </is>
      </c>
      <c r="K12" s="0" t="inlineStr">
        <is>
          <t xml:space="preserve">98% 목표와 97.5% 실적을 나눠 쓰고 개선안 추가</t>
        </is>
      </c>
      <c r="L12" s="0" t="inlineStr">
        <is>
          <t xml:space="preserve">운영담당</t>
        </is>
      </c>
      <c r="M12" s="0" t="inlineStr">
        <is>
          <t xml:space="preserve">2026-11-11 12:00</t>
        </is>
      </c>
      <c r="N12" s="0" t="inlineStr">
        <is>
          <t xml:space="preserve">98% 목표와 97.5% 실적을 나눠 쓰고 개선안 추가</t>
        </is>
      </c>
      <c r="O12" s="0" t="inlineStr">
        <is>
          <t xml:space="preserve">98% 목표와 97.5% 실적을 나눠 쓰고 개선안 추가 후 승인본 보관</t>
        </is>
      </c>
    </row>
    <row r="13" ht="85" customHeight="1">
      <c r="A13" s="0" t="inlineStr">
        <is>
          <t xml:space="preserve">R10</t>
        </is>
      </c>
      <c r="B13" s="0">
        <v>5</v>
      </c>
      <c r="C13" s="0" t="inlineStr">
        <is>
          <t xml:space="preserve">5.1</t>
        </is>
      </c>
      <c r="D13" s="0" t="inlineStr">
        <is>
          <t xml:space="preserve">평가</t>
        </is>
      </c>
      <c r="E13" s="0">
        <v>10</v>
      </c>
      <c r="F13" s="0" t="inlineStr">
        <is>
          <t xml:space="preserve">납품 완료 후 30분 이내 인수증 전달 방안을 제시한다.</t>
        </is>
      </c>
      <c r="G13" s="0" t="inlineStr">
        <is>
          <t xml:space="preserve">증빙 발췌 3쪽 E10</t>
        </is>
      </c>
      <c r="H13" s="0" t="inlineStr">
        <is>
          <t xml:space="preserve">인수증 전달 절차 · 완료 후 20분 이내 전송 · 승인본</t>
        </is>
      </c>
      <c r="I13" s="0" t="inlineStr">
        <is>
          <t xml:space="preserve">2.1 인수증</t>
        </is>
      </c>
      <c r="J13" s="0" t="inlineStr">
        <is>
          <t xml:space="preserve">충족</t>
        </is>
      </c>
      <c r="K13" s="0" t="inlineStr">
        <is>
          <t xml:space="preserve">요구의 모든 조건과 근거 확인</t>
        </is>
      </c>
      <c r="L13" s="0" t="inlineStr">
        <is>
          <t xml:space="preserve">운영담당</t>
        </is>
      </c>
      <c r="M13" s="0" t="inlineStr">
        <is>
          <t xml:space="preserve">2026-11-11 12:00</t>
        </is>
      </c>
      <c r="N13" s="0" t="inlineStr">
        <is>
          <t xml:space="preserve">20분 이내 절차를 본문과 연결</t>
        </is>
      </c>
      <c r="O13" s="0" t="inlineStr">
        <is>
          <t xml:space="preserve">현재 근거 재확인</t>
        </is>
      </c>
    </row>
    <row r="14" ht="85" customHeight="1">
      <c r="A14" s="0" t="inlineStr">
        <is>
          <t xml:space="preserve">R11</t>
        </is>
      </c>
      <c r="B14" s="0">
        <v>5</v>
      </c>
      <c r="C14" s="0" t="inlineStr">
        <is>
          <t xml:space="preserve">5.2</t>
        </is>
      </c>
      <c r="D14" s="0" t="inlineStr">
        <is>
          <t xml:space="preserve">평가</t>
        </is>
      </c>
      <c r="E14" s="0">
        <v>10</v>
      </c>
      <c r="F14" s="0" t="inlineStr">
        <is>
          <t xml:space="preserve">차량 고장 발생 후 60분 이내 대체차 투입 방안을 제시한다.</t>
        </is>
      </c>
      <c r="G14" s="0" t="inlineStr">
        <is>
          <t xml:space="preserve">증빙 발췌 3쪽 E11</t>
        </is>
      </c>
      <c r="H14" s="0" t="inlineStr">
        <is>
          <t xml:space="preserve">대체차 투입 절차 · 고장 접수 후 45분 이내 · 승인본</t>
        </is>
      </c>
      <c r="I14" s="0" t="inlineStr">
        <is>
          <t xml:space="preserve">2.2 고장 대응</t>
        </is>
      </c>
      <c r="J14" s="0" t="inlineStr">
        <is>
          <t xml:space="preserve">충족</t>
        </is>
      </c>
      <c r="K14" s="0" t="inlineStr">
        <is>
          <t xml:space="preserve">요구의 모든 조건과 근거 확인</t>
        </is>
      </c>
      <c r="L14" s="0" t="inlineStr">
        <is>
          <t xml:space="preserve">운영담당</t>
        </is>
      </c>
      <c r="M14" s="0" t="inlineStr">
        <is>
          <t xml:space="preserve">2026-11-11 12:00</t>
        </is>
      </c>
      <c r="N14" s="0" t="inlineStr">
        <is>
          <t xml:space="preserve">45분 이내 절차와 연락 순서 연결</t>
        </is>
      </c>
      <c r="O14" s="0" t="inlineStr">
        <is>
          <t xml:space="preserve">현재 근거 재확인</t>
        </is>
      </c>
    </row>
    <row r="15" ht="85" customHeight="1">
      <c r="A15" s="0" t="inlineStr">
        <is>
          <t xml:space="preserve">R12</t>
        </is>
      </c>
      <c r="B15" s="0">
        <v>5</v>
      </c>
      <c r="C15" s="0" t="inlineStr">
        <is>
          <t xml:space="preserve">5.3</t>
        </is>
      </c>
      <c r="D15" s="0" t="inlineStr">
        <is>
          <t xml:space="preserve">평가</t>
        </is>
      </c>
      <c r="E15" s="0">
        <v>10</v>
      </c>
      <c r="F15" s="0" t="inlineStr">
        <is>
          <t xml:space="preserve">2027-03-01 가동에 맞춘 4주 전환 일정과 책임자를 제시한다.</t>
        </is>
      </c>
      <c r="G15" s="0" t="inlineStr">
        <is>
          <t xml:space="preserve">증빙 발췌 3쪽 E12</t>
        </is>
      </c>
      <c r="H15" s="0" t="inlineStr">
        <is>
          <t xml:space="preserve">전환 일정 초안 · 3주 일정만 기재 · 주차별 책임자 없음</t>
        </is>
      </c>
      <c r="I15" s="0" t="inlineStr">
        <is>
          <t xml:space="preserve">2.3 전환 일정</t>
        </is>
      </c>
      <c r="J15" s="0" t="inlineStr">
        <is>
          <t xml:space="preserve">보완</t>
        </is>
      </c>
      <c r="K15" s="0" t="inlineStr">
        <is>
          <t xml:space="preserve">4주 일정과 주차별 책임자 승인받기</t>
        </is>
      </c>
      <c r="L15" s="0" t="inlineStr">
        <is>
          <t xml:space="preserve">운영담당</t>
        </is>
      </c>
      <c r="M15" s="0" t="inlineStr">
        <is>
          <t xml:space="preserve">2026-11-11 12:00</t>
        </is>
      </c>
      <c r="N15" s="0" t="inlineStr">
        <is>
          <t xml:space="preserve">4주 일정과 주차별 책임자 승인받기</t>
        </is>
      </c>
      <c r="O15" s="0" t="inlineStr">
        <is>
          <t xml:space="preserve">4주 일정과 주차별 책임자 승인받기 후 승인본 보관</t>
        </is>
      </c>
    </row>
    <row r="16" ht="85" customHeight="1">
      <c r="A16" s="0" t="inlineStr">
        <is>
          <t xml:space="preserve">R13</t>
        </is>
      </c>
      <c r="B16" s="0">
        <v>6</v>
      </c>
      <c r="C16" s="0" t="inlineStr">
        <is>
          <t xml:space="preserve">6.1</t>
        </is>
      </c>
      <c r="D16" s="0" t="inlineStr">
        <is>
          <t xml:space="preserve">평가</t>
        </is>
      </c>
      <c r="E16" s="0">
        <v>5</v>
      </c>
      <c r="F16" s="0" t="inlineStr">
        <is>
          <t xml:space="preserve">월 1회 이상 안전교육 계획과 교육 기록을 제시한다.</t>
        </is>
      </c>
      <c r="G16" s="0" t="inlineStr">
        <is>
          <t xml:space="preserve">증빙 발췌 4쪽 E13</t>
        </is>
      </c>
      <c r="H16" s="0" t="inlineStr">
        <is>
          <t xml:space="preserve">월 1회 안전교육 계획 · 최근 교육 기록 3건</t>
        </is>
      </c>
      <c r="I16" s="0" t="inlineStr">
        <is>
          <t xml:space="preserve">3.1 안전교육</t>
        </is>
      </c>
      <c r="J16" s="0" t="inlineStr">
        <is>
          <t xml:space="preserve">충족</t>
        </is>
      </c>
      <c r="K16" s="0" t="inlineStr">
        <is>
          <t xml:space="preserve">요구의 모든 조건과 근거 확인</t>
        </is>
      </c>
      <c r="L16" s="0" t="inlineStr">
        <is>
          <t xml:space="preserve">품질담당</t>
        </is>
      </c>
      <c r="M16" s="0" t="inlineStr">
        <is>
          <t xml:space="preserve">2026-11-11 12:00</t>
        </is>
      </c>
      <c r="N16" s="0" t="inlineStr">
        <is>
          <t xml:space="preserve">계획과 교육 기록 연결</t>
        </is>
      </c>
      <c r="O16" s="0" t="inlineStr">
        <is>
          <t xml:space="preserve">현재 근거 재확인</t>
        </is>
      </c>
    </row>
    <row r="17" ht="85" customHeight="1">
      <c r="A17" s="0" t="inlineStr">
        <is>
          <t xml:space="preserve">R14</t>
        </is>
      </c>
      <c r="B17" s="0">
        <v>6</v>
      </c>
      <c r="C17" s="0" t="inlineStr">
        <is>
          <t xml:space="preserve">6.2</t>
        </is>
      </c>
      <c r="D17" s="0" t="inlineStr">
        <is>
          <t xml:space="preserve">평가</t>
        </is>
      </c>
      <c r="E17" s="0">
        <v>5</v>
      </c>
      <c r="F17" s="0" t="inlineStr">
        <is>
          <t xml:space="preserve">운송정보 접근권한과 1년 보관 기준을 제시한다.</t>
        </is>
      </c>
      <c r="G17" s="0" t="inlineStr">
        <is>
          <t xml:space="preserve">증빙 발췌 4쪽 E14</t>
        </is>
      </c>
      <c r="H17" s="0" t="inlineStr">
        <is>
          <t xml:space="preserve">정보보호 기준 · 담당자별 접근권한 · 1년 보관</t>
        </is>
      </c>
      <c r="I17" s="0" t="inlineStr">
        <is>
          <t xml:space="preserve">3.2 정보 보호</t>
        </is>
      </c>
      <c r="J17" s="0" t="inlineStr">
        <is>
          <t xml:space="preserve">충족</t>
        </is>
      </c>
      <c r="K17" s="0" t="inlineStr">
        <is>
          <t xml:space="preserve">요구의 모든 조건과 근거 확인</t>
        </is>
      </c>
      <c r="L17" s="0" t="inlineStr">
        <is>
          <t xml:space="preserve">정보담당</t>
        </is>
      </c>
      <c r="M17" s="0" t="inlineStr">
        <is>
          <t xml:space="preserve">2026-11-11 12:00</t>
        </is>
      </c>
      <c r="N17" s="0" t="inlineStr">
        <is>
          <t xml:space="preserve">접근권한과 보관 기준 연결</t>
        </is>
      </c>
      <c r="O17" s="0" t="inlineStr">
        <is>
          <t xml:space="preserve">현재 근거 재확인</t>
        </is>
      </c>
    </row>
    <row r="18" ht="85" customHeight="1">
      <c r="A18" s="0" t="inlineStr">
        <is>
          <t xml:space="preserve">R15</t>
        </is>
      </c>
      <c r="B18" s="0">
        <v>6</v>
      </c>
      <c r="C18" s="0" t="inlineStr">
        <is>
          <t xml:space="preserve">6.3</t>
        </is>
      </c>
      <c r="D18" s="0" t="inlineStr">
        <is>
          <t xml:space="preserve">평가</t>
        </is>
      </c>
      <c r="E18" s="0">
        <v>5</v>
      </c>
      <c r="F18" s="0" t="inlineStr">
        <is>
          <t xml:space="preserve">월간 운영보고서에 운송량·정시율·사고 건수를 포함한다.</t>
        </is>
      </c>
      <c r="G18" s="0" t="inlineStr">
        <is>
          <t xml:space="preserve">증빙 발췌 4쪽 E15</t>
        </is>
      </c>
      <c r="H18" s="0" t="inlineStr">
        <is>
          <t xml:space="preserve">월간 운영보고서 예시 · 운송량/정시율/사고 건수 포함</t>
        </is>
      </c>
      <c r="I18" s="0" t="inlineStr">
        <is>
          <t xml:space="preserve">3.3 월간 보고</t>
        </is>
      </c>
      <c r="J18" s="0" t="inlineStr">
        <is>
          <t xml:space="preserve">충족</t>
        </is>
      </c>
      <c r="K18" s="0" t="inlineStr">
        <is>
          <t xml:space="preserve">요구의 모든 조건과 근거 확인</t>
        </is>
      </c>
      <c r="L18" s="0" t="inlineStr">
        <is>
          <t xml:space="preserve">품질담당</t>
        </is>
      </c>
      <c r="M18" s="0" t="inlineStr">
        <is>
          <t xml:space="preserve">2026-11-11 12:00</t>
        </is>
      </c>
      <c r="N18" s="0" t="inlineStr">
        <is>
          <t xml:space="preserve">세 항목의 표 위치 연결</t>
        </is>
      </c>
      <c r="O18" s="0" t="inlineStr">
        <is>
          <t xml:space="preserve">현재 근거 재확인</t>
        </is>
      </c>
    </row>
    <row r="19" ht="85" customHeight="1">
      <c r="A19" s="0" t="inlineStr">
        <is>
          <t xml:space="preserve">R16</t>
        </is>
      </c>
      <c r="B19" s="0">
        <v>7</v>
      </c>
      <c r="C19" s="0" t="inlineStr">
        <is>
          <t xml:space="preserve">7.1</t>
        </is>
      </c>
      <c r="D19" s="0" t="inlineStr">
        <is>
          <t xml:space="preserve">평가</t>
        </is>
      </c>
      <c r="E19" s="0">
        <v>5</v>
      </c>
      <c r="F19" s="0" t="inlineStr">
        <is>
          <t xml:space="preserve">파손률 1% 이하 관리 목표와 최근 3개월 실적을 제시한다.</t>
        </is>
      </c>
      <c r="G19" s="0" t="inlineStr">
        <is>
          <t xml:space="preserve">증빙 발췌 4쪽 E16</t>
        </is>
      </c>
      <c r="H19" s="0" t="inlineStr">
        <is>
          <t xml:space="preserve">파손 2건 기록만 있음 · 전체 운송 건수 미기재</t>
        </is>
      </c>
      <c r="I19" s="0" t="inlineStr">
        <is>
          <t xml:space="preserve">4.1 파손 관리</t>
        </is>
      </c>
      <c r="J19" s="0" t="inlineStr">
        <is>
          <t xml:space="preserve">확인 필요</t>
        </is>
      </c>
      <c r="K19" s="0" t="inlineStr">
        <is>
          <t xml:space="preserve">파손 기록과 같은 범위의 전체 운송 건수 확인</t>
        </is>
      </c>
      <c r="L19" s="0" t="inlineStr">
        <is>
          <t xml:space="preserve">품질담당</t>
        </is>
      </c>
      <c r="M19" s="0" t="inlineStr">
        <is>
          <t xml:space="preserve">2026-11-11 12:00</t>
        </is>
      </c>
      <c r="N19" s="0" t="inlineStr">
        <is>
          <t xml:space="preserve">파손 기록과 같은 범위의 전체 운송 건수 확인</t>
        </is>
      </c>
      <c r="O19" s="0" t="inlineStr">
        <is>
          <t xml:space="preserve">파손 기록과 같은 범위의 전체 운송 건수 확인 후 승인본 보관</t>
        </is>
      </c>
    </row>
    <row r="20" ht="85" customHeight="1">
      <c r="A20" s="0" t="inlineStr">
        <is>
          <t xml:space="preserve">R17</t>
        </is>
      </c>
      <c r="B20" s="0">
        <v>7</v>
      </c>
      <c r="C20" s="0" t="inlineStr">
        <is>
          <t xml:space="preserve">7.2</t>
        </is>
      </c>
      <c r="D20" s="0" t="inlineStr">
        <is>
          <t xml:space="preserve">평가</t>
        </is>
      </c>
      <c r="E20" s="0">
        <v>5</v>
      </c>
      <c r="F20" s="0" t="inlineStr">
        <is>
          <t xml:space="preserve">연간 비용 절감안의 가정과 계산 근거를 제시한다.</t>
        </is>
      </c>
      <c r="G20" s="0" t="inlineStr">
        <is>
          <t xml:space="preserve">증빙 발췌 5쪽 E17</t>
        </is>
      </c>
      <c r="H20" s="0" t="inlineStr">
        <is>
          <t xml:space="preserve">동선 개선안 · 연 1,200회 / 회당 1만 원 절감 · 예시 1,200만 원</t>
        </is>
      </c>
      <c r="I20" s="0" t="inlineStr">
        <is>
          <t xml:space="preserve">4.2 동선 개선</t>
        </is>
      </c>
      <c r="J20" s="0" t="inlineStr">
        <is>
          <t xml:space="preserve">충족</t>
        </is>
      </c>
      <c r="K20" s="0" t="inlineStr">
        <is>
          <t xml:space="preserve">요구의 모든 조건과 근거 확인</t>
        </is>
      </c>
      <c r="L20" s="0" t="inlineStr">
        <is>
          <t xml:space="preserve">영업담당</t>
        </is>
      </c>
      <c r="M20" s="0" t="inlineStr">
        <is>
          <t xml:space="preserve">2026-11-11 12:00</t>
        </is>
      </c>
      <c r="N20" s="0" t="inlineStr">
        <is>
          <t xml:space="preserve">가정 수치임을 표시한 채 근거 연결</t>
        </is>
      </c>
      <c r="O20" s="0" t="inlineStr">
        <is>
          <t xml:space="preserve">현재 근거 재확인</t>
        </is>
      </c>
    </row>
    <row r="21" ht="85" customHeight="1">
      <c r="A21" s="0" t="inlineStr">
        <is>
          <t xml:space="preserve">R18</t>
        </is>
      </c>
      <c r="B21" s="0">
        <v>7</v>
      </c>
      <c r="C21" s="0" t="inlineStr">
        <is>
          <t xml:space="preserve">7.3</t>
        </is>
      </c>
      <c r="D21" s="0" t="inlineStr">
        <is>
          <t xml:space="preserve">평가</t>
        </is>
      </c>
      <c r="E21" s="0">
        <v>5</v>
      </c>
      <c r="F21" s="0" t="inlineStr">
        <is>
          <t xml:space="preserve">최근 3년 유사 운송 실적 3건 이상과 실적 확인서를 제시한다.</t>
        </is>
      </c>
      <c r="G21" s="0" t="inlineStr">
        <is>
          <t xml:space="preserve">증빙 발췌 5쪽 E18</t>
        </is>
      </c>
      <c r="H21" s="0" t="inlineStr">
        <is>
          <t xml:space="preserve">유사 실적 3건 목록 · 실적 확인서는 2건만 있음</t>
        </is>
      </c>
      <c r="I21" s="0" t="inlineStr">
        <is>
          <t xml:space="preserve">4.3 유사 실적</t>
        </is>
      </c>
      <c r="J21" s="0" t="inlineStr">
        <is>
          <t xml:space="preserve">보완</t>
        </is>
      </c>
      <c r="K21" s="0" t="inlineStr">
        <is>
          <t xml:space="preserve">남은 1건 실적 확인서 확보</t>
        </is>
      </c>
      <c r="L21" s="0" t="inlineStr">
        <is>
          <t xml:space="preserve">영업담당</t>
        </is>
      </c>
      <c r="M21" s="0" t="inlineStr">
        <is>
          <t xml:space="preserve">2026-11-11 12:00</t>
        </is>
      </c>
      <c r="N21" s="0" t="inlineStr">
        <is>
          <t xml:space="preserve">남은 1건 실적 확인서 확보</t>
        </is>
      </c>
      <c r="O21" s="0" t="inlineStr">
        <is>
          <t xml:space="preserve">남은 1건 실적 확인서 확보 후 승인본 보관</t>
        </is>
      </c>
    </row>
    <row r="22" ht="85" customHeight="1">
      <c r="A22" s="0" t="inlineStr">
        <is>
          <t xml:space="preserve">R19</t>
        </is>
      </c>
      <c r="B22" s="0">
        <v>8</v>
      </c>
      <c r="C22" s="0" t="inlineStr">
        <is>
          <t xml:space="preserve">8.1</t>
        </is>
      </c>
      <c r="D22" s="0" t="inlineStr">
        <is>
          <t xml:space="preserve">평가</t>
        </is>
      </c>
      <c r="E22" s="0">
        <v>2</v>
      </c>
      <c r="F22" s="0" t="inlineStr">
        <is>
          <t xml:space="preserve">환경 개선 방안과 월별 측정 항목을 제시한다.</t>
        </is>
      </c>
      <c r="G22" s="0" t="inlineStr">
        <is>
          <t xml:space="preserve">증빙 발췌 5쪽 E19</t>
        </is>
      </c>
      <c r="H22" s="0" t="inlineStr">
        <is>
          <t xml:space="preserve">공회전 감소 계획 · 월별 공회전 시간 측정</t>
        </is>
      </c>
      <c r="I22" s="0" t="inlineStr">
        <is>
          <t xml:space="preserve">5.1 환경 개선</t>
        </is>
      </c>
      <c r="J22" s="0" t="inlineStr">
        <is>
          <t xml:space="preserve">충족</t>
        </is>
      </c>
      <c r="K22" s="0" t="inlineStr">
        <is>
          <t xml:space="preserve">요구의 모든 조건과 근거 확인</t>
        </is>
      </c>
      <c r="L22" s="0" t="inlineStr">
        <is>
          <t xml:space="preserve">운영담당</t>
        </is>
      </c>
      <c r="M22" s="0" t="inlineStr">
        <is>
          <t xml:space="preserve">2026-11-11 12:00</t>
        </is>
      </c>
      <c r="N22" s="0" t="inlineStr">
        <is>
          <t xml:space="preserve">측정 주기와 항목 연결</t>
        </is>
      </c>
      <c r="O22" s="0" t="inlineStr">
        <is>
          <t xml:space="preserve">현재 근거 재확인</t>
        </is>
      </c>
    </row>
    <row r="23" ht="85" customHeight="1">
      <c r="A23" s="0" t="inlineStr">
        <is>
          <t xml:space="preserve">R20</t>
        </is>
      </c>
      <c r="B23" s="0">
        <v>8</v>
      </c>
      <c r="C23" s="0" t="inlineStr">
        <is>
          <t xml:space="preserve">8.2</t>
        </is>
      </c>
      <c r="D23" s="0" t="inlineStr">
        <is>
          <t xml:space="preserve">평가</t>
        </is>
      </c>
      <c r="E23" s="0">
        <v>2</v>
      </c>
      <c r="F23" s="0" t="inlineStr">
        <is>
          <t xml:space="preserve">고객 문의 접수 후 2시간 이내 회신 체계를 제시한다.</t>
        </is>
      </c>
      <c r="G23" s="0" t="inlineStr">
        <is>
          <t xml:space="preserve">증빙 발췌 5쪽 E20</t>
        </is>
      </c>
      <c r="H23" s="0" t="inlineStr">
        <is>
          <t xml:space="preserve">고객 응대 기준 · 접수 후 1시간 이내 회신</t>
        </is>
      </c>
      <c r="I23" s="0" t="inlineStr">
        <is>
          <t xml:space="preserve">5.2 고객 연락</t>
        </is>
      </c>
      <c r="J23" s="0" t="inlineStr">
        <is>
          <t xml:space="preserve">충족</t>
        </is>
      </c>
      <c r="K23" s="0" t="inlineStr">
        <is>
          <t xml:space="preserve">요구의 모든 조건과 근거 확인</t>
        </is>
      </c>
      <c r="L23" s="0" t="inlineStr">
        <is>
          <t xml:space="preserve">영업담당</t>
        </is>
      </c>
      <c r="M23" s="0" t="inlineStr">
        <is>
          <t xml:space="preserve">2026-11-11 12:00</t>
        </is>
      </c>
      <c r="N23" s="0" t="inlineStr">
        <is>
          <t xml:space="preserve">1시간 회신 담당 연결</t>
        </is>
      </c>
      <c r="O23" s="0" t="inlineStr">
        <is>
          <t xml:space="preserve">현재 근거 재확인</t>
        </is>
      </c>
    </row>
    <row r="24" ht="85" customHeight="1">
      <c r="A24" s="0" t="inlineStr">
        <is>
          <t xml:space="preserve">R21</t>
        </is>
      </c>
      <c r="B24" s="0">
        <v>8</v>
      </c>
      <c r="C24" s="0" t="inlineStr">
        <is>
          <t xml:space="preserve">8.3</t>
        </is>
      </c>
      <c r="D24" s="0" t="inlineStr">
        <is>
          <t xml:space="preserve">평가</t>
        </is>
      </c>
      <c r="E24" s="0">
        <v>2</v>
      </c>
      <c r="F24" s="0" t="inlineStr">
        <is>
          <t xml:space="preserve">평택 지원 거점의 위치와 연락 체계를 제시한다.</t>
        </is>
      </c>
      <c r="G24" s="0" t="inlineStr">
        <is>
          <t xml:space="preserve">증빙 발췌 6쪽 E21</t>
        </is>
      </c>
      <c r="H24" s="0" t="inlineStr">
        <is>
          <t xml:space="preserve">평택센터 운영 자료 · 위치와 비상 연락 체계 포함</t>
        </is>
      </c>
      <c r="I24" s="0" t="inlineStr">
        <is>
          <t xml:space="preserve">5.3 지원 거점</t>
        </is>
      </c>
      <c r="J24" s="0" t="inlineStr">
        <is>
          <t xml:space="preserve">충족</t>
        </is>
      </c>
      <c r="K24" s="0" t="inlineStr">
        <is>
          <t xml:space="preserve">요구의 모든 조건과 근거 확인</t>
        </is>
      </c>
      <c r="L24" s="0" t="inlineStr">
        <is>
          <t xml:space="preserve">운영담당</t>
        </is>
      </c>
      <c r="M24" s="0" t="inlineStr">
        <is>
          <t xml:space="preserve">2026-11-11 12:00</t>
        </is>
      </c>
      <c r="N24" s="0" t="inlineStr">
        <is>
          <t xml:space="preserve">평택센터 자료 연결</t>
        </is>
      </c>
      <c r="O24" s="0" t="inlineStr">
        <is>
          <t xml:space="preserve">현재 근거 재확인</t>
        </is>
      </c>
    </row>
    <row r="25" ht="85" customHeight="1">
      <c r="A25" s="0" t="inlineStr">
        <is>
          <t xml:space="preserve">R22</t>
        </is>
      </c>
      <c r="B25" s="0">
        <v>9</v>
      </c>
      <c r="C25" s="0" t="inlineStr">
        <is>
          <t xml:space="preserve">9.1</t>
        </is>
      </c>
      <c r="D25" s="0" t="inlineStr">
        <is>
          <t xml:space="preserve">평가</t>
        </is>
      </c>
      <c r="E25" s="0">
        <v>2</v>
      </c>
      <c r="F25" s="0" t="inlineStr">
        <is>
          <t xml:space="preserve">투입 차량 전부의 위치 확인 가능 여부와 근거를 제시한다.</t>
        </is>
      </c>
      <c r="G25" s="0" t="inlineStr">
        <is>
          <t xml:space="preserve">증빙 발췌 6쪽 E22</t>
        </is>
      </c>
      <c r="H25" s="0" t="inlineStr">
        <is>
          <t xml:space="preserve">차량 12대 중 위치 확인 기록 11대 · 나머지 1대 빈칸</t>
        </is>
      </c>
      <c r="I25" s="0" t="inlineStr">
        <is>
          <t xml:space="preserve">6.1 차량 위치</t>
        </is>
      </c>
      <c r="J25" s="0" t="inlineStr">
        <is>
          <t xml:space="preserve">확인 필요</t>
        </is>
      </c>
      <c r="K25" s="0" t="inlineStr">
        <is>
          <t xml:space="preserve">빈칸 1대의 위치 확인 가능 여부 확인</t>
        </is>
      </c>
      <c r="L25" s="0" t="inlineStr">
        <is>
          <t xml:space="preserve">정보담당</t>
        </is>
      </c>
      <c r="M25" s="0" t="inlineStr">
        <is>
          <t xml:space="preserve">2026-11-11 12:00</t>
        </is>
      </c>
      <c r="N25" s="0" t="inlineStr">
        <is>
          <t xml:space="preserve">빈칸 1대의 위치 확인 가능 여부 확인</t>
        </is>
      </c>
      <c r="O25" s="0" t="inlineStr">
        <is>
          <t xml:space="preserve">빈칸 1대의 위치 확인 가능 여부 확인 후 승인본 보관</t>
        </is>
      </c>
    </row>
    <row r="26" ht="85" customHeight="1">
      <c r="A26" s="0" t="inlineStr">
        <is>
          <t xml:space="preserve">R23</t>
        </is>
      </c>
      <c r="B26" s="0">
        <v>9</v>
      </c>
      <c r="C26" s="0" t="inlineStr">
        <is>
          <t xml:space="preserve">9.2</t>
        </is>
      </c>
      <c r="D26" s="0" t="inlineStr">
        <is>
          <t xml:space="preserve">평가</t>
        </is>
      </c>
      <c r="E26" s="0">
        <v>1</v>
      </c>
      <c r="F26" s="0" t="inlineStr">
        <is>
          <t xml:space="preserve">분기 1회 이상 개선 회의 일정과 보고 담당자를 제시한다.</t>
        </is>
      </c>
      <c r="G26" s="0" t="inlineStr">
        <is>
          <t xml:space="preserve">증빙 발췌 6쪽 E23</t>
        </is>
      </c>
      <c r="H26" s="0" t="inlineStr">
        <is>
          <t xml:space="preserve">분기 1회 개선 회의 계획 · 보고 담당 영업담당</t>
        </is>
      </c>
      <c r="I26" s="0" t="inlineStr">
        <is>
          <t xml:space="preserve">6.2 개선 회의</t>
        </is>
      </c>
      <c r="J26" s="0" t="inlineStr">
        <is>
          <t xml:space="preserve">충족</t>
        </is>
      </c>
      <c r="K26" s="0" t="inlineStr">
        <is>
          <t xml:space="preserve">요구의 모든 조건과 근거 확인</t>
        </is>
      </c>
      <c r="L26" s="0" t="inlineStr">
        <is>
          <t xml:space="preserve">영업담당</t>
        </is>
      </c>
      <c r="M26" s="0" t="inlineStr">
        <is>
          <t xml:space="preserve">2026-11-11 12:00</t>
        </is>
      </c>
      <c r="N26" s="0" t="inlineStr">
        <is>
          <t xml:space="preserve">일정과 보고 담당 연결</t>
        </is>
      </c>
      <c r="O26" s="0" t="inlineStr">
        <is>
          <t xml:space="preserve">현재 근거 재확인</t>
        </is>
      </c>
    </row>
    <row r="27" ht="85" customHeight="1">
      <c r="A27" s="0" t="inlineStr">
        <is>
          <t xml:space="preserve">R24</t>
        </is>
      </c>
      <c r="B27" s="0">
        <v>10</v>
      </c>
      <c r="C27" s="0" t="inlineStr">
        <is>
          <t xml:space="preserve">10.1</t>
        </is>
      </c>
      <c r="D27" s="0" t="inlineStr">
        <is>
          <t xml:space="preserve">평가</t>
        </is>
      </c>
      <c r="E27" s="0">
        <v>1</v>
      </c>
      <c r="F27" s="0" t="inlineStr">
        <is>
          <t xml:space="preserve">요구사항별 제안서 위치와 별첨 목록이 있는 대응표를 제출한다.</t>
        </is>
      </c>
      <c r="G27" s="0" t="inlineStr">
        <is>
          <t xml:space="preserve">증빙 발췌 6쪽 E24</t>
        </is>
      </c>
      <c r="H27" s="0" t="inlineStr">
        <is>
          <t xml:space="preserve">요구사항 대응표와 별첨 목록이 초안에 없음</t>
        </is>
      </c>
      <c r="I27" s="0" t="inlineStr">
        <is>
          <t xml:space="preserve">미작성</t>
        </is>
      </c>
      <c r="J27" s="0" t="inlineStr">
        <is>
          <t xml:space="preserve">미첨부</t>
        </is>
      </c>
      <c r="K27" s="0" t="inlineStr">
        <is>
          <t xml:space="preserve">내부 검토표에서 고객 제출용 대응표 만들기</t>
        </is>
      </c>
      <c r="L27" s="0" t="inlineStr">
        <is>
          <t xml:space="preserve">영업담당</t>
        </is>
      </c>
      <c r="M27" s="0" t="inlineStr">
        <is>
          <t xml:space="preserve">2026-11-11 12:00</t>
        </is>
      </c>
      <c r="N27" s="0" t="inlineStr">
        <is>
          <t xml:space="preserve">내부 검토표에서 고객 제출용 대응표 만들기</t>
        </is>
      </c>
      <c r="O27" s="0" t="inlineStr">
        <is>
          <t xml:space="preserve">내부 검토표에서 고객 제출용 대응표 만들기 후 승인본 보관</t>
        </is>
      </c>
    </row>
  </sheetData>
  <autoFilter ref="A3:O27"/>
  <pageMargins left="0.3" right="0.3" top="0.5" bottom="0.5" header="0.2" footer="0.2"/>
  <pageSetup paperSize="9" orientation="landscape" fitToWidth="1" fitToHeight="0"/>
  <headerFooter>
    <oddHeader>&amp;C교육 영상 시연용 가상 자료</oddHeader>
  </headerFooter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28"/>
  <cols>
    <col min="1" max="1" width="30" customWidth="1"/>
    <col min="2" max="2" width="28" customWidth="1"/>
    <col min="3" max="3" width="65" customWidth="1"/>
  </cols>
  <sheetData>
    <row r="1" ht="32" customHeight="1">
      <c r="A1" s="2" t="inlineStr">
        <is>
          <t xml:space="preserve">교육 영상 시연용 가상 자료</t>
        </is>
      </c>
    </row>
    <row r="2" ht="32" customHeight="1">
      <c r="A2" s="0" t="inlineStr">
        <is>
          <t xml:space="preserve">회사·인물·수치는 가상입니다. 검토 기준 2026-11-09</t>
        </is>
      </c>
    </row>
    <row r="3" ht="32" customHeight="1">
      <c r="A3" s="1" t="inlineStr">
        <is>
          <t xml:space="preserve">검증 항목</t>
        </is>
      </c>
      <c r="B3" s="1" t="inlineStr">
        <is>
          <t xml:space="preserve">계산 결과</t>
        </is>
      </c>
      <c r="C3" s="1" t="inlineStr">
        <is>
          <t xml:space="preserve">대조 기준</t>
        </is>
      </c>
    </row>
    <row r="4" ht="40" customHeight="1">
      <c r="A4" s="0" t="inlineStr">
        <is>
          <t xml:space="preserve">요구 수</t>
        </is>
      </c>
      <c r="B4" s="0">
        <f>COUNTA(대응표!A4:A27)</f>
        <v>24</v>
      </c>
      <c r="C4" s="0" t="inlineStr">
        <is>
          <t xml:space="preserve">24개</t>
        </is>
      </c>
    </row>
    <row r="5" ht="40" customHeight="1">
      <c r="A5" s="0" t="inlineStr">
        <is>
          <t xml:space="preserve">필수 수</t>
        </is>
      </c>
      <c r="B5" s="0">
        <f>COUNTIF(대응표!D4:D27,"필수")</f>
        <v>6</v>
      </c>
      <c r="C5" s="0" t="inlineStr">
        <is>
          <t xml:space="preserve">6개</t>
        </is>
      </c>
    </row>
    <row r="6" ht="40" customHeight="1">
      <c r="A6" s="0" t="inlineStr">
        <is>
          <t xml:space="preserve">평가 수</t>
        </is>
      </c>
      <c r="B6" s="0">
        <f>COUNTIF(대응표!D4:D27,"평가")</f>
        <v>18</v>
      </c>
      <c r="C6" s="0" t="inlineStr">
        <is>
          <t xml:space="preserve">18개</t>
        </is>
      </c>
    </row>
    <row r="7" ht="40" customHeight="1">
      <c r="A7" s="0" t="inlineStr">
        <is>
          <t xml:space="preserve">충족 수</t>
        </is>
      </c>
      <c r="B7" s="0">
        <f>COUNTIF(대응표!J4:J27,"충족")</f>
        <v>14</v>
      </c>
      <c r="C7" s="0" t="inlineStr">
        <is>
          <t xml:space="preserve">14개</t>
        </is>
      </c>
    </row>
    <row r="8" ht="40" customHeight="1">
      <c r="A8" s="0" t="inlineStr">
        <is>
          <t xml:space="preserve">보완 수</t>
        </is>
      </c>
      <c r="B8" s="0">
        <f>COUNTIF(대응표!J4:J27,"보완")</f>
        <v>6</v>
      </c>
      <c r="C8" s="0" t="inlineStr">
        <is>
          <t xml:space="preserve">6개</t>
        </is>
      </c>
    </row>
    <row r="9" ht="40" customHeight="1">
      <c r="A9" s="0" t="inlineStr">
        <is>
          <t xml:space="preserve">확인 필요 수</t>
        </is>
      </c>
      <c r="B9" s="0">
        <f>COUNTIF(대응표!J4:J27,"확인 필요")</f>
        <v>2</v>
      </c>
      <c r="C9" s="0" t="inlineStr">
        <is>
          <t xml:space="preserve">2개</t>
        </is>
      </c>
    </row>
    <row r="10" ht="40" customHeight="1">
      <c r="A10" s="0" t="inlineStr">
        <is>
          <t xml:space="preserve">미첨부 수</t>
        </is>
      </c>
      <c r="B10" s="0">
        <f>COUNTIF(대응표!J4:J27,"미첨부")</f>
        <v>2</v>
      </c>
      <c r="C10" s="0" t="inlineStr">
        <is>
          <t xml:space="preserve">2개</t>
        </is>
      </c>
    </row>
    <row r="11" ht="40" customHeight="1">
      <c r="A11" s="0" t="inlineStr">
        <is>
          <t xml:space="preserve">상태 합</t>
        </is>
      </c>
      <c r="B11" s="0">
        <f>SUM(B7:B10)</f>
        <v>24</v>
      </c>
      <c r="C11" s="0" t="inlineStr">
        <is>
          <t xml:space="preserve">요구 수와 일치</t>
        </is>
      </c>
    </row>
    <row r="12" ht="40" customHeight="1">
      <c r="A12" s="0" t="inlineStr">
        <is>
          <t xml:space="preserve">미해결 수</t>
        </is>
      </c>
      <c r="B12" s="0">
        <f>B4-B7</f>
        <v>10</v>
      </c>
      <c r="C12" s="0" t="inlineStr">
        <is>
          <t xml:space="preserve">10개</t>
        </is>
      </c>
    </row>
    <row r="13" ht="40" customHeight="1">
      <c r="A13" s="0" t="inlineStr">
        <is>
          <t xml:space="preserve">필수 미해결</t>
        </is>
      </c>
      <c r="B13" s="0">
        <f>COUNTIFS(대응표!D4:D27,"필수",대응표!J4:J27,"&lt;&gt;충족")</f>
        <v>3</v>
      </c>
      <c r="C13" s="0" t="inlineStr">
        <is>
          <t xml:space="preserve">R03/R04/R06</t>
        </is>
      </c>
    </row>
    <row r="14" ht="40" customHeight="1">
      <c r="A14" s="0" t="inlineStr">
        <is>
          <t xml:space="preserve">평가 배점 합</t>
        </is>
      </c>
      <c r="B14" s="0">
        <f>SUMIF(대응표!D4:D27,"평가",대응표!E4:E27)</f>
        <v>100</v>
      </c>
      <c r="C14" s="0" t="inlineStr">
        <is>
          <t xml:space="preserve">100</t>
        </is>
      </c>
    </row>
    <row r="15" ht="40" customHeight="1">
      <c r="A15" s="0" t="inlineStr">
        <is>
          <t xml:space="preserve">근거 충족 배점 합</t>
        </is>
      </c>
      <c r="B15" s="0">
        <f>SUMIFS(대응표!E4:E27,대응표!D4:D27,"평가",대응표!J4:J27,"충족")</f>
        <v>57</v>
      </c>
      <c r="C15" s="0" t="inlineStr">
        <is>
          <t xml:space="preserve">심사 점수 아님</t>
        </is>
      </c>
    </row>
    <row r="16" ht="40" customHeight="1">
      <c r="A16" s="0" t="inlineStr">
        <is>
          <t xml:space="preserve">정시 건수</t>
        </is>
      </c>
      <c r="B16" s="0">
        <v>195</v>
      </c>
      <c r="C16" s="0" t="inlineStr">
        <is>
          <t xml:space="preserve">원본 실적</t>
        </is>
      </c>
    </row>
    <row r="17" ht="40" customHeight="1">
      <c r="A17" s="0" t="inlineStr">
        <is>
          <t xml:space="preserve">전체 건수</t>
        </is>
      </c>
      <c r="B17" s="0">
        <v>200</v>
      </c>
      <c r="C17" s="0" t="inlineStr">
        <is>
          <t xml:space="preserve">R09와 같은 3개월 범위</t>
        </is>
      </c>
    </row>
    <row r="18" ht="40" customHeight="1">
      <c r="A18" s="0" t="inlineStr">
        <is>
          <t xml:space="preserve">정시율</t>
        </is>
      </c>
      <c r="B18" s="3">
        <f>B16/B17</f>
        <v>0.975</v>
      </c>
      <c r="C18" s="0" t="inlineStr">
        <is>
          <t xml:space="preserve">97.5% · 목표 98%와 구분</t>
        </is>
      </c>
    </row>
    <row r="19" ht="40" customHeight="1">
      <c r="A19" s="0" t="inlineStr">
        <is>
          <t xml:space="preserve">필수 미해결 재확인</t>
        </is>
      </c>
      <c r="B19" s="0" t="inlineStr">
        <is>
          <t xml:space="preserve">R03/R04/R06</t>
        </is>
      </c>
      <c r="C19" s="0" t="inlineStr">
        <is>
          <t xml:space="preserve">문서 생성만으로 상태 변경 금지</t>
        </is>
      </c>
    </row>
    <row r="20" ht="40" customHeight="1">
      <c r="A20" s="0" t="inlineStr">
        <is>
          <t xml:space="preserve">검토 시점 고정</t>
        </is>
      </c>
      <c r="B20" s="0" t="inlineStr">
        <is>
          <t xml:space="preserve">2026-11-09</t>
        </is>
      </c>
      <c r="C20" s="0" t="inlineStr">
        <is>
          <t xml:space="preserve">R24 고객 제출표 승인 전</t>
        </is>
      </c>
    </row>
  </sheetData>
  <pageMargins left="0.3" right="0.3" top="0.5" bottom="0.5" header="0.2" footer="0.2"/>
  <pageSetup paperSize="9" orientation="landscape" fitToWidth="1" fitToHeight="0"/>
  <headerFooter>
    <oddHeader>&amp;C교육 영상 시연용 가상 자료</oddHeader>
  </headerFooter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28"/>
  <cols>
    <col min="1" max="1" width="30" customWidth="1"/>
    <col min="2" max="2" width="28" customWidth="1"/>
    <col min="3" max="3" width="65" customWidth="1"/>
  </cols>
  <sheetData>
    <row r="1" ht="32" customHeight="1">
      <c r="A1" s="2" t="inlineStr">
        <is>
          <t xml:space="preserve">교육 영상 시연용 가상 자료</t>
        </is>
      </c>
    </row>
    <row r="2" ht="32" customHeight="1">
      <c r="A2" s="0" t="inlineStr">
        <is>
          <t xml:space="preserve">회사·인물·수치는 가상입니다. 검토 기준 2026-11-09</t>
        </is>
      </c>
    </row>
    <row r="3" ht="32" customHeight="1">
      <c r="A3" s="1" t="inlineStr">
        <is>
          <t xml:space="preserve">예시 가정</t>
        </is>
      </c>
      <c r="B3" s="1" t="inlineStr">
        <is>
          <t xml:space="preserve">값</t>
        </is>
      </c>
      <c r="C3" s="1" t="inlineStr">
        <is>
          <t xml:space="preserve">뜻</t>
        </is>
      </c>
    </row>
    <row r="4" ht="40" customHeight="1">
      <c r="A4" s="0" t="inlineStr">
        <is>
          <t xml:space="preserve">외부 검토비</t>
        </is>
      </c>
      <c r="B4" s="0">
        <v>1500000</v>
      </c>
      <c r="C4" s="0" t="inlineStr">
        <is>
          <t xml:space="preserve">시장 견적 아님</t>
        </is>
      </c>
    </row>
    <row r="5" ht="40" customHeight="1">
      <c r="A5" s="0" t="inlineStr">
        <is>
          <t xml:space="preserve">직접 검토 시간</t>
        </is>
      </c>
      <c r="B5" s="0">
        <v>6</v>
      </c>
      <c r="C5" s="0" t="inlineStr">
        <is>
          <t xml:space="preserve">시간</t>
        </is>
      </c>
    </row>
    <row r="6" ht="40" customHeight="1">
      <c r="A6" s="0" t="inlineStr">
        <is>
          <t xml:space="preserve">시간당 비용</t>
        </is>
      </c>
      <c r="B6" s="0">
        <v>30000</v>
      </c>
      <c r="C6" s="0" t="inlineStr">
        <is>
          <t xml:space="preserve">원/시간 · 예시</t>
        </is>
      </c>
    </row>
    <row r="7" ht="40" customHeight="1">
      <c r="A7" s="0" t="inlineStr">
        <is>
          <t xml:space="preserve">이용비 배분</t>
        </is>
      </c>
      <c r="B7" s="0">
        <v>20000</v>
      </c>
      <c r="C7" s="0" t="inlineStr">
        <is>
          <t xml:space="preserve">원 · 예시</t>
        </is>
      </c>
    </row>
    <row r="8" ht="40" customHeight="1">
      <c r="A8" s="0" t="inlineStr">
        <is>
          <t xml:space="preserve">직접 검토비</t>
        </is>
      </c>
      <c r="B8" s="0">
        <f>B5*B6+B7</f>
        <v>200000</v>
      </c>
      <c r="C8" s="0" t="inlineStr">
        <is>
          <t xml:space="preserve">검토·수정 포함</t>
        </is>
      </c>
    </row>
    <row r="9" ht="40" customHeight="1">
      <c r="A9" s="0" t="inlineStr">
        <is>
          <t xml:space="preserve">가정상 차이</t>
        </is>
      </c>
      <c r="B9" s="0">
        <f>B4-B8</f>
        <v>1300000</v>
      </c>
      <c r="C9" s="0" t="inlineStr">
        <is>
          <t xml:space="preserve">실제 절감액은 측정 필요</t>
        </is>
      </c>
    </row>
    <row r="10" ht="40" customHeight="1">
      <c r="A10" s="0" t="inlineStr">
        <is>
          <t xml:space="preserve">이미 쓴 준비 시간</t>
        </is>
      </c>
      <c r="B10" s="0">
        <v>12</v>
      </c>
      <c r="C10" s="0" t="inlineStr">
        <is>
          <t xml:space="preserve">시간</t>
        </is>
      </c>
    </row>
    <row r="11" ht="40" customHeight="1">
      <c r="A11" s="0" t="inlineStr">
        <is>
          <t xml:space="preserve">준비에 쓴 비용</t>
        </is>
      </c>
      <c r="B11" s="0">
        <f>B10*B6</f>
        <v>360000</v>
      </c>
      <c r="C11" s="0" t="inlineStr">
        <is>
          <t xml:space="preserve">절감액에 더하지 않음</t>
        </is>
      </c>
    </row>
  </sheetData>
  <pageMargins left="0.3" right="0.3" top="0.5" bottom="0.5" header="0.2" footer="0.2"/>
  <pageSetup paperSize="9" orientation="landscape" fitToWidth="1" fitToHeight="0"/>
  <headerFooter>
    <oddHeader>&amp;C교육 영상 시연용 가상 자료</oddHeader>
  </headerFooter>
</worksheet>
</file>