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요건체크" sheetId="1" state="visible" r:id="rId3"/>
    <sheet name="A_기준" sheetId="2" state="visible" r:id="rId4"/>
    <sheet name="D_기준" sheetId="3" state="visible" r:id="rId5"/>
    <sheet name="A_금액변경" sheetId="4" state="visible" r:id="rId6"/>
    <sheet name="계산대조" sheetId="5" state="visible" r:id="rId7"/>
    <sheet name="사용안내" sheetId="6" state="visible" r:id="rId8"/>
  </sheets>
  <definedNames>
    <definedName function="false" hidden="false" localSheetId="4" name="_xlnm.Print_Titles" vbProcedure="false">계산대조!$1:$4</definedName>
    <definedName function="false" hidden="true" localSheetId="4" name="_xlnm._FilterDatabase" vbProcedure="false">계산대조!$A$4:$G$7</definedName>
    <definedName function="false" hidden="false" localSheetId="5" name="_xlnm.Print_Titles" vbProcedure="false">사용안내!$1:$4</definedName>
    <definedName function="false" hidden="true" localSheetId="5" name="_xlnm._FilterDatabase" vbProcedure="false">사용안내!$A$4:$B$9</definedName>
    <definedName function="false" hidden="false" localSheetId="0" name="_xlnm.Print_Titles" vbProcedure="false">요건체크!$1:$4</definedName>
    <definedName function="false" hidden="true" localSheetId="0" name="_xlnm._FilterDatabase" vbProcedure="false">요건체크!$A$4:$E$40</definedName>
    <definedName function="false" hidden="false" localSheetId="3" name="_xlnm.Print_Titles" vbProcedure="false">A_금액변경!$1:$4</definedName>
    <definedName function="false" hidden="true" localSheetId="3" name="_xlnm._FilterDatabase" vbProcedure="false">A_금액변경!$A$4:$H$5</definedName>
    <definedName function="false" hidden="false" localSheetId="1" name="_xlnm.Print_Titles" vbProcedure="false">A_기준!$1:$4</definedName>
    <definedName function="false" hidden="true" localSheetId="1" name="_xlnm._FilterDatabase" vbProcedure="false">A_기준!$A$4:$H$5</definedName>
    <definedName function="false" hidden="false" localSheetId="2" name="_xlnm.Print_Titles" vbProcedure="false">D_기준!$1:$4</definedName>
    <definedName function="false" hidden="true" localSheetId="2" name="_xlnm._FilterDatabase" vbProcedure="false">D_기준!$A$4:$H$5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<sst xmlns="http://schemas.openxmlformats.org/spreadsheetml/2006/main" count="255" uniqueCount="120">
  <si>
    <t xml:space="preserve">한결물류(가명) · 요건체크</t>
  </si>
  <si>
    <t xml:space="preserve">교육 영상 시연용 가상 자료</t>
  </si>
  <si>
    <t xml:space="preserve">가상 기준일 2026-11-03 · 금액: 만 원 · 부가세 별도(부가세 칸 제외)</t>
  </si>
  <si>
    <t xml:space="preserve">사업</t>
  </si>
  <si>
    <t xml:space="preserve">점검 항목</t>
  </si>
  <si>
    <t xml:space="preserve">우리 자료</t>
  </si>
  <si>
    <t xml:space="preserve">근거</t>
  </si>
  <si>
    <t xml:space="preserve">판단</t>
  </si>
  <si>
    <t xml:space="preserve">A</t>
  </si>
  <si>
    <t xml:space="preserve">지역·업종</t>
  </si>
  <si>
    <t xml:space="preserve">현황1: 경기 운수·창고업</t>
  </si>
  <si>
    <t xml:space="preserve">2쪽 A-1</t>
  </si>
  <si>
    <t xml:space="preserve">자료상 충족</t>
  </si>
  <si>
    <t xml:space="preserve">업력</t>
  </si>
  <si>
    <t xml:space="preserve">7년 초과이나 A는 제한 없음</t>
  </si>
  <si>
    <t xml:space="preserve">필수 서류</t>
  </si>
  <si>
    <t xml:space="preserve">확인서 2026-10-31 만료</t>
  </si>
  <si>
    <t xml:space="preserve">현황2·2쪽 A-2</t>
  </si>
  <si>
    <t xml:space="preserve">보류</t>
  </si>
  <si>
    <t xml:space="preserve">인정 비용</t>
  </si>
  <si>
    <t xml:space="preserve">A01~A04 합계 3,000만 원</t>
  </si>
  <si>
    <t xml:space="preserve">예산·2·8쪽</t>
  </si>
  <si>
    <t xml:space="preserve">일정</t>
  </si>
  <si>
    <t xml:space="preserve">2026-11-20 18:00</t>
  </si>
  <si>
    <t xml:space="preserve">8쪽 정정1</t>
  </si>
  <si>
    <t xml:space="preserve">기준일 현재 접수 중</t>
  </si>
  <si>
    <t xml:space="preserve">중복·현금</t>
  </si>
  <si>
    <t xml:space="preserve">F와 단말 겹침·선지급 여력 미확인</t>
  </si>
  <si>
    <t xml:space="preserve">회의메모·2쪽 A-4·A-5</t>
  </si>
  <si>
    <t xml:space="preserve">기관·회계팀 확인</t>
  </si>
  <si>
    <t xml:space="preserve">B</t>
  </si>
  <si>
    <t xml:space="preserve">경기 기업</t>
  </si>
  <si>
    <t xml:space="preserve">3쪽 B-1</t>
  </si>
  <si>
    <t xml:space="preserve">2018-04-02 설립, 7년 초과</t>
  </si>
  <si>
    <t xml:space="preserve">현황1·3쪽 B-1</t>
  </si>
  <si>
    <t xml:space="preserve">불충족</t>
  </si>
  <si>
    <t xml:space="preserve">자격 불충족으로 추가 수집 중단</t>
  </si>
  <si>
    <t xml:space="preserve">3쪽 B-2</t>
  </si>
  <si>
    <t xml:space="preserve">검토 중단</t>
  </si>
  <si>
    <t xml:space="preserve">미산정</t>
  </si>
  <si>
    <t xml:space="preserve">3쪽 B-3</t>
  </si>
  <si>
    <t xml:space="preserve">2026-11-17 18:00</t>
  </si>
  <si>
    <t xml:space="preserve">기한과 별개로 제외</t>
  </si>
  <si>
    <t xml:space="preserve">C</t>
  </si>
  <si>
    <t xml:space="preserve">제조업 사업장 없음</t>
  </si>
  <si>
    <t xml:space="preserve">현황1·4쪽 C-1</t>
  </si>
  <si>
    <t xml:space="preserve">제한 명시 없음</t>
  </si>
  <si>
    <t xml:space="preserve">4쪽 C-1</t>
  </si>
  <si>
    <t xml:space="preserve">추정하지 않음</t>
  </si>
  <si>
    <t xml:space="preserve">4쪽 C-2</t>
  </si>
  <si>
    <t xml:space="preserve">4쪽 C-3</t>
  </si>
  <si>
    <t xml:space="preserve">2026-11-23 17:00</t>
  </si>
  <si>
    <t xml:space="preserve">D</t>
  </si>
  <si>
    <t xml:space="preserve">경기 운수·창고업</t>
  </si>
  <si>
    <t xml:space="preserve">현황1·5쪽 D-1</t>
  </si>
  <si>
    <t xml:space="preserve">제한 없음·중소기업확인서 불필요</t>
  </si>
  <si>
    <t xml:space="preserve">5쪽 D-1</t>
  </si>
  <si>
    <t xml:space="preserve">체납 없음 메모, 납세 원본 대조 전</t>
  </si>
  <si>
    <t xml:space="preserve">현황2·5쪽 D-2</t>
  </si>
  <si>
    <t xml:space="preserve">제출 전 원본 대조</t>
  </si>
  <si>
    <t xml:space="preserve">D01~D03 합계 600만 원</t>
  </si>
  <si>
    <t xml:space="preserve">예산·5쪽 D-3</t>
  </si>
  <si>
    <t xml:space="preserve">2026-11-13 17:00</t>
  </si>
  <si>
    <t xml:space="preserve">5쪽 D-2</t>
  </si>
  <si>
    <t xml:space="preserve">A와 비용 분리·동시 수혜 미확인</t>
  </si>
  <si>
    <t xml:space="preserve">5쪽 D-4·D-5</t>
  </si>
  <si>
    <t xml:space="preserve">E</t>
  </si>
  <si>
    <t xml:space="preserve">현황1·6쪽 E-1</t>
  </si>
  <si>
    <t xml:space="preserve">6쪽 E-1</t>
  </si>
  <si>
    <t xml:space="preserve">접수 종료로 수집 중단</t>
  </si>
  <si>
    <t xml:space="preserve">6쪽 E-2</t>
  </si>
  <si>
    <t xml:space="preserve">6쪽 E-3</t>
  </si>
  <si>
    <t xml:space="preserve">2026-10-30 18:00</t>
  </si>
  <si>
    <t xml:space="preserve">접수 종료</t>
  </si>
  <si>
    <t xml:space="preserve">6쪽 E-4</t>
  </si>
  <si>
    <t xml:space="preserve">추가 모집만 추후 확인</t>
  </si>
  <si>
    <t xml:space="preserve">F</t>
  </si>
  <si>
    <t xml:space="preserve">현황1·7쪽 F-1</t>
  </si>
  <si>
    <t xml:space="preserve">7쪽 F-1</t>
  </si>
  <si>
    <t xml:space="preserve">확인서 만료·임대인 동의 미확인</t>
  </si>
  <si>
    <t xml:space="preserve">현황2·7쪽 F-1</t>
  </si>
  <si>
    <t xml:space="preserve">A와 같은 단말 비용 겹침</t>
  </si>
  <si>
    <t xml:space="preserve">회의메모·7쪽 F-4</t>
  </si>
  <si>
    <t xml:space="preserve">기관 확인</t>
  </si>
  <si>
    <t xml:space="preserve">2026-11-27 18:00</t>
  </si>
  <si>
    <t xml:space="preserve">7쪽 F-2</t>
  </si>
  <si>
    <t xml:space="preserve">지원금·부담금 미산정</t>
  </si>
  <si>
    <t xml:space="preserve">7쪽 F-3·F-4</t>
  </si>
  <si>
    <t xml:space="preserve">검토 보류</t>
  </si>
  <si>
    <t xml:space="preserve">한결물류(가명) · A_기준</t>
  </si>
  <si>
    <t xml:space="preserve">인정 공급가액</t>
  </si>
  <si>
    <t xml:space="preserve">지원 비율</t>
  </si>
  <si>
    <t xml:space="preserve">지원 상한</t>
  </si>
  <si>
    <t xml:space="preserve">계산 지원금</t>
  </si>
  <si>
    <t xml:space="preserve">회사 공급가 부담</t>
  </si>
  <si>
    <t xml:space="preserve">부가세</t>
  </si>
  <si>
    <t xml:space="preserve">최종 회사 부담</t>
  </si>
  <si>
    <t xml:space="preserve">선지급 필요액</t>
  </si>
  <si>
    <t xml:space="preserve">설명</t>
  </si>
  <si>
    <r>
      <rPr>
        <sz val="11"/>
        <color theme="1"/>
        <rFont val="맑은 고딕"/>
        <family val="2"/>
      </rPr>
      <t xml:space="preserve">가상 공고 기준</t>
    </r>
    <r>
      <rPr>
        <sz val="11"/>
        <color theme="1"/>
        <rFont val="Calibri"/>
        <family val="2"/>
        <charset val="1"/>
      </rPr>
      <t xml:space="preserve">. </t>
    </r>
    <r>
      <rPr>
        <sz val="11"/>
        <color theme="1"/>
        <rFont val="맑은 고딕"/>
        <family val="2"/>
      </rPr>
      <t xml:space="preserve">선지급 후 지원금 수령 가정</t>
    </r>
    <r>
      <rPr>
        <sz val="11"/>
        <color theme="1"/>
        <rFont val="Calibri"/>
        <family val="2"/>
        <charset val="1"/>
      </rPr>
      <t xml:space="preserve">. </t>
    </r>
    <r>
      <rPr>
        <sz val="11"/>
        <color theme="1"/>
        <rFont val="맑은 고딕"/>
        <family val="2"/>
      </rPr>
      <t xml:space="preserve">최종 부담은 선지급액과 다르다</t>
    </r>
    <r>
      <rPr>
        <sz val="11"/>
        <color theme="1"/>
        <rFont val="Calibri"/>
        <family val="2"/>
        <charset val="1"/>
      </rPr>
      <t xml:space="preserve">.</t>
    </r>
  </si>
  <si>
    <t xml:space="preserve">한결물류(가명) · D_기준</t>
  </si>
  <si>
    <t xml:space="preserve">한결물류(가명) · A_금액변경</t>
  </si>
  <si>
    <t xml:space="preserve">한결물류(가명) · 계산대조</t>
  </si>
  <si>
    <t xml:space="preserve">지원금</t>
  </si>
  <si>
    <t xml:space="preserve">선지급</t>
  </si>
  <si>
    <t xml:space="preserve">A 기준</t>
  </si>
  <si>
    <t xml:space="preserve">D 기준</t>
  </si>
  <si>
    <t xml:space="preserve">A 변경 시험</t>
  </si>
  <si>
    <t xml:space="preserve">한결물류(가명) · 사용안내</t>
  </si>
  <si>
    <t xml:space="preserve">구분</t>
  </si>
  <si>
    <t xml:space="preserve">내용</t>
  </si>
  <si>
    <t xml:space="preserve">자료 성격</t>
  </si>
  <si>
    <t xml:space="preserve">계산식</t>
  </si>
  <si>
    <t xml:space="preserve">A_기준·D_기준·A_금액변경 시트는 파일을 엑셀에서 열 때 다시 계산한다. 계산대조 시트는 비교용 고정 정답이다.</t>
  </si>
  <si>
    <t xml:space="preserve">범위</t>
  </si>
  <si>
    <t xml:space="preserve">A01~A04·D01~D03의 인정 비용만 계산. A05~A08·D04 제외. 모든 실습 거래 부가세 10% 가정.</t>
  </si>
  <si>
    <t xml:space="preserve">통합 금액</t>
  </si>
  <si>
    <t xml:space="preserve">A와 D 지원금을 합산한 확보액은 작성하지 않음. 동시 수혜 여부 미확인.</t>
  </si>
  <si>
    <t xml:space="preserve">신청 자격</t>
  </si>
  <si>
    <t xml:space="preserve">계산 결과는 선정·지급 확정이 아니며 만료 증빙·기관 확인을 대신하지 않음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</si>
</sst>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6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맑은 고딕"/>
      <family val="0"/>
      <charset val="1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9B8FF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C9B8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B8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22.02"/>
    <col collapsed="false" customWidth="true" hidden="false" outlineLevel="0" max="3" min="3" style="0" width="58.71"/>
    <col collapsed="false" customWidth="true" hidden="false" outlineLevel="0" max="4" min="4" style="0" width="33.03"/>
    <col collapsed="false" customWidth="true" hidden="false" outlineLevel="0" max="5" min="5" style="0" width="27.5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27.75" hidden="false" customHeight="true" outlineLevel="0" collapsed="false">
      <c r="A2" s="1" t="s">
        <v>1</v>
      </c>
      <c r="B2" s="1"/>
      <c r="C2" s="1"/>
      <c r="D2" s="1"/>
      <c r="E2" s="1"/>
    </row>
    <row r="3" customFormat="false" ht="27.75" hidden="false" customHeight="true" outlineLevel="0" collapsed="false">
      <c r="A3" s="1" t="s">
        <v>2</v>
      </c>
      <c r="B3" s="1"/>
      <c r="C3" s="1"/>
      <c r="D3" s="1"/>
      <c r="E3" s="1"/>
    </row>
    <row r="4" customFormat="false" ht="27.75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customFormat="false" ht="48" hidden="false" customHeight="true" outlineLevel="0" collapsed="false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</row>
    <row r="6" customFormat="false" ht="48" hidden="false" customHeight="true" outlineLevel="0" collapsed="false">
      <c r="A6" s="3" t="s">
        <v>8</v>
      </c>
      <c r="B6" s="3" t="s">
        <v>13</v>
      </c>
      <c r="C6" s="3" t="s">
        <v>14</v>
      </c>
      <c r="D6" s="3" t="s">
        <v>11</v>
      </c>
      <c r="E6" s="3" t="s">
        <v>12</v>
      </c>
    </row>
    <row r="7" customFormat="false" ht="48" hidden="false" customHeight="true" outlineLevel="0" collapsed="false">
      <c r="A7" s="3" t="s">
        <v>8</v>
      </c>
      <c r="B7" s="3" t="s">
        <v>15</v>
      </c>
      <c r="C7" s="3" t="s">
        <v>16</v>
      </c>
      <c r="D7" s="3" t="s">
        <v>17</v>
      </c>
      <c r="E7" s="3" t="s">
        <v>18</v>
      </c>
    </row>
    <row r="8" customFormat="false" ht="48" hidden="false" customHeight="true" outlineLevel="0" collapsed="false">
      <c r="A8" s="3" t="s">
        <v>8</v>
      </c>
      <c r="B8" s="3" t="s">
        <v>19</v>
      </c>
      <c r="C8" s="3" t="s">
        <v>20</v>
      </c>
      <c r="D8" s="3" t="s">
        <v>21</v>
      </c>
      <c r="E8" s="3" t="s">
        <v>12</v>
      </c>
    </row>
    <row r="9" customFormat="false" ht="48" hidden="false" customHeight="true" outlineLevel="0" collapsed="false">
      <c r="A9" s="3" t="s">
        <v>8</v>
      </c>
      <c r="B9" s="3" t="s">
        <v>22</v>
      </c>
      <c r="C9" s="3" t="s">
        <v>23</v>
      </c>
      <c r="D9" s="3" t="s">
        <v>24</v>
      </c>
      <c r="E9" s="3" t="s">
        <v>25</v>
      </c>
    </row>
    <row r="10" customFormat="false" ht="48" hidden="false" customHeight="true" outlineLevel="0" collapsed="false">
      <c r="A10" s="3" t="s">
        <v>8</v>
      </c>
      <c r="B10" s="3" t="s">
        <v>26</v>
      </c>
      <c r="C10" s="3" t="s">
        <v>27</v>
      </c>
      <c r="D10" s="3" t="s">
        <v>28</v>
      </c>
      <c r="E10" s="3" t="s">
        <v>29</v>
      </c>
    </row>
    <row r="11" customFormat="false" ht="48" hidden="false" customHeight="true" outlineLevel="0" collapsed="false">
      <c r="A11" s="3" t="s">
        <v>30</v>
      </c>
      <c r="B11" s="3" t="s">
        <v>9</v>
      </c>
      <c r="C11" s="3" t="s">
        <v>31</v>
      </c>
      <c r="D11" s="3" t="s">
        <v>32</v>
      </c>
      <c r="E11" s="3" t="s">
        <v>12</v>
      </c>
    </row>
    <row r="12" customFormat="false" ht="48" hidden="false" customHeight="true" outlineLevel="0" collapsed="false">
      <c r="A12" s="3" t="s">
        <v>30</v>
      </c>
      <c r="B12" s="3" t="s">
        <v>13</v>
      </c>
      <c r="C12" s="3" t="s">
        <v>33</v>
      </c>
      <c r="D12" s="3" t="s">
        <v>34</v>
      </c>
      <c r="E12" s="3" t="s">
        <v>35</v>
      </c>
    </row>
    <row r="13" customFormat="false" ht="48" hidden="false" customHeight="true" outlineLevel="0" collapsed="false">
      <c r="A13" s="3" t="s">
        <v>30</v>
      </c>
      <c r="B13" s="3" t="s">
        <v>15</v>
      </c>
      <c r="C13" s="3" t="s">
        <v>36</v>
      </c>
      <c r="D13" s="3" t="s">
        <v>37</v>
      </c>
      <c r="E13" s="3" t="s">
        <v>38</v>
      </c>
    </row>
    <row r="14" customFormat="false" ht="48" hidden="false" customHeight="true" outlineLevel="0" collapsed="false">
      <c r="A14" s="3" t="s">
        <v>30</v>
      </c>
      <c r="B14" s="3" t="s">
        <v>19</v>
      </c>
      <c r="C14" s="3" t="s">
        <v>39</v>
      </c>
      <c r="D14" s="3" t="s">
        <v>40</v>
      </c>
      <c r="E14" s="3" t="s">
        <v>38</v>
      </c>
    </row>
    <row r="15" customFormat="false" ht="48" hidden="false" customHeight="true" outlineLevel="0" collapsed="false">
      <c r="A15" s="3" t="s">
        <v>30</v>
      </c>
      <c r="B15" s="3" t="s">
        <v>22</v>
      </c>
      <c r="C15" s="3" t="s">
        <v>41</v>
      </c>
      <c r="D15" s="3" t="s">
        <v>37</v>
      </c>
      <c r="E15" s="3" t="s">
        <v>42</v>
      </c>
    </row>
    <row r="16" customFormat="false" ht="48" hidden="false" customHeight="true" outlineLevel="0" collapsed="false">
      <c r="A16" s="3" t="s">
        <v>30</v>
      </c>
      <c r="B16" s="3" t="s">
        <v>26</v>
      </c>
      <c r="C16" s="3" t="s">
        <v>39</v>
      </c>
      <c r="D16" s="3" t="s">
        <v>40</v>
      </c>
      <c r="E16" s="3" t="s">
        <v>38</v>
      </c>
    </row>
    <row r="17" customFormat="false" ht="48" hidden="false" customHeight="true" outlineLevel="0" collapsed="false">
      <c r="A17" s="3" t="s">
        <v>43</v>
      </c>
      <c r="B17" s="3" t="s">
        <v>9</v>
      </c>
      <c r="C17" s="3" t="s">
        <v>44</v>
      </c>
      <c r="D17" s="3" t="s">
        <v>45</v>
      </c>
      <c r="E17" s="3" t="s">
        <v>35</v>
      </c>
    </row>
    <row r="18" customFormat="false" ht="48" hidden="false" customHeight="true" outlineLevel="0" collapsed="false">
      <c r="A18" s="3" t="s">
        <v>43</v>
      </c>
      <c r="B18" s="3" t="s">
        <v>13</v>
      </c>
      <c r="C18" s="3" t="s">
        <v>46</v>
      </c>
      <c r="D18" s="3" t="s">
        <v>47</v>
      </c>
      <c r="E18" s="3" t="s">
        <v>48</v>
      </c>
    </row>
    <row r="19" customFormat="false" ht="48" hidden="false" customHeight="true" outlineLevel="0" collapsed="false">
      <c r="A19" s="3" t="s">
        <v>43</v>
      </c>
      <c r="B19" s="3" t="s">
        <v>15</v>
      </c>
      <c r="C19" s="3" t="s">
        <v>36</v>
      </c>
      <c r="D19" s="3" t="s">
        <v>49</v>
      </c>
      <c r="E19" s="3" t="s">
        <v>38</v>
      </c>
    </row>
    <row r="20" customFormat="false" ht="48" hidden="false" customHeight="true" outlineLevel="0" collapsed="false">
      <c r="A20" s="3" t="s">
        <v>43</v>
      </c>
      <c r="B20" s="3" t="s">
        <v>19</v>
      </c>
      <c r="C20" s="3" t="s">
        <v>39</v>
      </c>
      <c r="D20" s="3" t="s">
        <v>50</v>
      </c>
      <c r="E20" s="3" t="s">
        <v>38</v>
      </c>
    </row>
    <row r="21" customFormat="false" ht="48" hidden="false" customHeight="true" outlineLevel="0" collapsed="false">
      <c r="A21" s="3" t="s">
        <v>43</v>
      </c>
      <c r="B21" s="3" t="s">
        <v>22</v>
      </c>
      <c r="C21" s="3" t="s">
        <v>51</v>
      </c>
      <c r="D21" s="3" t="s">
        <v>49</v>
      </c>
      <c r="E21" s="3" t="s">
        <v>42</v>
      </c>
    </row>
    <row r="22" customFormat="false" ht="48" hidden="false" customHeight="true" outlineLevel="0" collapsed="false">
      <c r="A22" s="3" t="s">
        <v>43</v>
      </c>
      <c r="B22" s="3" t="s">
        <v>26</v>
      </c>
      <c r="C22" s="3" t="s">
        <v>39</v>
      </c>
      <c r="D22" s="3" t="s">
        <v>50</v>
      </c>
      <c r="E22" s="3" t="s">
        <v>38</v>
      </c>
    </row>
    <row r="23" customFormat="false" ht="48" hidden="false" customHeight="true" outlineLevel="0" collapsed="false">
      <c r="A23" s="3" t="s">
        <v>52</v>
      </c>
      <c r="B23" s="3" t="s">
        <v>9</v>
      </c>
      <c r="C23" s="3" t="s">
        <v>53</v>
      </c>
      <c r="D23" s="3" t="s">
        <v>54</v>
      </c>
      <c r="E23" s="3" t="s">
        <v>12</v>
      </c>
    </row>
    <row r="24" customFormat="false" ht="48" hidden="false" customHeight="true" outlineLevel="0" collapsed="false">
      <c r="A24" s="3" t="s">
        <v>52</v>
      </c>
      <c r="B24" s="3" t="s">
        <v>13</v>
      </c>
      <c r="C24" s="3" t="s">
        <v>55</v>
      </c>
      <c r="D24" s="3" t="s">
        <v>56</v>
      </c>
      <c r="E24" s="3" t="s">
        <v>12</v>
      </c>
    </row>
    <row r="25" customFormat="false" ht="48" hidden="false" customHeight="true" outlineLevel="0" collapsed="false">
      <c r="A25" s="3" t="s">
        <v>52</v>
      </c>
      <c r="B25" s="3" t="s">
        <v>15</v>
      </c>
      <c r="C25" s="3" t="s">
        <v>57</v>
      </c>
      <c r="D25" s="3" t="s">
        <v>58</v>
      </c>
      <c r="E25" s="3" t="s">
        <v>59</v>
      </c>
    </row>
    <row r="26" customFormat="false" ht="48" hidden="false" customHeight="true" outlineLevel="0" collapsed="false">
      <c r="A26" s="3" t="s">
        <v>52</v>
      </c>
      <c r="B26" s="3" t="s">
        <v>19</v>
      </c>
      <c r="C26" s="3" t="s">
        <v>60</v>
      </c>
      <c r="D26" s="3" t="s">
        <v>61</v>
      </c>
      <c r="E26" s="3" t="s">
        <v>12</v>
      </c>
    </row>
    <row r="27" customFormat="false" ht="48" hidden="false" customHeight="true" outlineLevel="0" collapsed="false">
      <c r="A27" s="3" t="s">
        <v>52</v>
      </c>
      <c r="B27" s="3" t="s">
        <v>22</v>
      </c>
      <c r="C27" s="3" t="s">
        <v>62</v>
      </c>
      <c r="D27" s="3" t="s">
        <v>63</v>
      </c>
      <c r="E27" s="3" t="s">
        <v>25</v>
      </c>
    </row>
    <row r="28" customFormat="false" ht="48" hidden="false" customHeight="true" outlineLevel="0" collapsed="false">
      <c r="A28" s="3" t="s">
        <v>52</v>
      </c>
      <c r="B28" s="3" t="s">
        <v>26</v>
      </c>
      <c r="C28" s="3" t="s">
        <v>64</v>
      </c>
      <c r="D28" s="3" t="s">
        <v>65</v>
      </c>
      <c r="E28" s="3" t="s">
        <v>29</v>
      </c>
    </row>
    <row r="29" customFormat="false" ht="48" hidden="false" customHeight="true" outlineLevel="0" collapsed="false">
      <c r="A29" s="3" t="s">
        <v>66</v>
      </c>
      <c r="B29" s="3" t="s">
        <v>9</v>
      </c>
      <c r="C29" s="3" t="s">
        <v>53</v>
      </c>
      <c r="D29" s="3" t="s">
        <v>67</v>
      </c>
      <c r="E29" s="3" t="s">
        <v>12</v>
      </c>
    </row>
    <row r="30" customFormat="false" ht="48" hidden="false" customHeight="true" outlineLevel="0" collapsed="false">
      <c r="A30" s="3" t="s">
        <v>66</v>
      </c>
      <c r="B30" s="3" t="s">
        <v>13</v>
      </c>
      <c r="C30" s="3" t="s">
        <v>46</v>
      </c>
      <c r="D30" s="3" t="s">
        <v>68</v>
      </c>
      <c r="E30" s="3" t="s">
        <v>48</v>
      </c>
    </row>
    <row r="31" customFormat="false" ht="48" hidden="false" customHeight="true" outlineLevel="0" collapsed="false">
      <c r="A31" s="3" t="s">
        <v>66</v>
      </c>
      <c r="B31" s="3" t="s">
        <v>15</v>
      </c>
      <c r="C31" s="3" t="s">
        <v>69</v>
      </c>
      <c r="D31" s="3" t="s">
        <v>70</v>
      </c>
      <c r="E31" s="3" t="s">
        <v>38</v>
      </c>
    </row>
    <row r="32" customFormat="false" ht="48" hidden="false" customHeight="true" outlineLevel="0" collapsed="false">
      <c r="A32" s="3" t="s">
        <v>66</v>
      </c>
      <c r="B32" s="3" t="s">
        <v>19</v>
      </c>
      <c r="C32" s="3" t="s">
        <v>39</v>
      </c>
      <c r="D32" s="3" t="s">
        <v>71</v>
      </c>
      <c r="E32" s="3" t="s">
        <v>38</v>
      </c>
    </row>
    <row r="33" customFormat="false" ht="48" hidden="false" customHeight="true" outlineLevel="0" collapsed="false">
      <c r="A33" s="3" t="s">
        <v>66</v>
      </c>
      <c r="B33" s="3" t="s">
        <v>22</v>
      </c>
      <c r="C33" s="3" t="s">
        <v>72</v>
      </c>
      <c r="D33" s="3" t="s">
        <v>70</v>
      </c>
      <c r="E33" s="3" t="s">
        <v>73</v>
      </c>
    </row>
    <row r="34" customFormat="false" ht="48" hidden="false" customHeight="true" outlineLevel="0" collapsed="false">
      <c r="A34" s="3" t="s">
        <v>66</v>
      </c>
      <c r="B34" s="3" t="s">
        <v>26</v>
      </c>
      <c r="C34" s="3" t="s">
        <v>39</v>
      </c>
      <c r="D34" s="3" t="s">
        <v>74</v>
      </c>
      <c r="E34" s="3" t="s">
        <v>75</v>
      </c>
    </row>
    <row r="35" customFormat="false" ht="48" hidden="false" customHeight="true" outlineLevel="0" collapsed="false">
      <c r="A35" s="3" t="s">
        <v>76</v>
      </c>
      <c r="B35" s="3" t="s">
        <v>9</v>
      </c>
      <c r="C35" s="3" t="s">
        <v>53</v>
      </c>
      <c r="D35" s="3" t="s">
        <v>77</v>
      </c>
      <c r="E35" s="3" t="s">
        <v>12</v>
      </c>
    </row>
    <row r="36" customFormat="false" ht="48" hidden="false" customHeight="true" outlineLevel="0" collapsed="false">
      <c r="A36" s="3" t="s">
        <v>76</v>
      </c>
      <c r="B36" s="3" t="s">
        <v>13</v>
      </c>
      <c r="C36" s="3" t="s">
        <v>46</v>
      </c>
      <c r="D36" s="3" t="s">
        <v>78</v>
      </c>
      <c r="E36" s="3" t="s">
        <v>48</v>
      </c>
    </row>
    <row r="37" customFormat="false" ht="48" hidden="false" customHeight="true" outlineLevel="0" collapsed="false">
      <c r="A37" s="3" t="s">
        <v>76</v>
      </c>
      <c r="B37" s="3" t="s">
        <v>15</v>
      </c>
      <c r="C37" s="3" t="s">
        <v>79</v>
      </c>
      <c r="D37" s="3" t="s">
        <v>80</v>
      </c>
      <c r="E37" s="3" t="s">
        <v>18</v>
      </c>
    </row>
    <row r="38" customFormat="false" ht="48" hidden="false" customHeight="true" outlineLevel="0" collapsed="false">
      <c r="A38" s="3" t="s">
        <v>76</v>
      </c>
      <c r="B38" s="3" t="s">
        <v>19</v>
      </c>
      <c r="C38" s="3" t="s">
        <v>81</v>
      </c>
      <c r="D38" s="3" t="s">
        <v>82</v>
      </c>
      <c r="E38" s="3" t="s">
        <v>83</v>
      </c>
    </row>
    <row r="39" customFormat="false" ht="48" hidden="false" customHeight="true" outlineLevel="0" collapsed="false">
      <c r="A39" s="3" t="s">
        <v>76</v>
      </c>
      <c r="B39" s="3" t="s">
        <v>22</v>
      </c>
      <c r="C39" s="3" t="s">
        <v>84</v>
      </c>
      <c r="D39" s="3" t="s">
        <v>85</v>
      </c>
      <c r="E39" s="3" t="s">
        <v>25</v>
      </c>
    </row>
    <row r="40" customFormat="false" ht="48" hidden="false" customHeight="true" outlineLevel="0" collapsed="false">
      <c r="A40" s="3" t="s">
        <v>76</v>
      </c>
      <c r="B40" s="3" t="s">
        <v>26</v>
      </c>
      <c r="C40" s="3" t="s">
        <v>86</v>
      </c>
      <c r="D40" s="3" t="s">
        <v>87</v>
      </c>
      <c r="E40" s="3" t="s">
        <v>88</v>
      </c>
    </row>
  </sheetData>
  <autoFilter ref="A4:E40"/>
  <mergeCells count="3">
    <mergeCell ref="A1:E1"/>
    <mergeCell ref="A2:E2"/>
    <mergeCell ref="A3:E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22.02"/>
    <col collapsed="false" customWidth="true" hidden="false" outlineLevel="0" max="2" min="2" style="0" width="16.51"/>
    <col collapsed="false" customWidth="true" hidden="false" outlineLevel="0" max="3" min="3" style="0" width="18.35"/>
    <col collapsed="false" customWidth="true" hidden="false" outlineLevel="0" max="4" min="4" style="0" width="20.18"/>
    <col collapsed="false" customWidth="true" hidden="false" outlineLevel="0" max="5" min="5" style="0" width="22.02"/>
    <col collapsed="false" customWidth="true" hidden="false" outlineLevel="0" max="6" min="6" style="0" width="18.35"/>
    <col collapsed="false" customWidth="true" hidden="false" outlineLevel="0" max="8" min="7" style="0" width="23.85"/>
  </cols>
  <sheetData>
    <row r="1" customFormat="false" ht="27.75" hidden="false" customHeight="true" outlineLevel="0" collapsed="false">
      <c r="A1" s="1" t="s">
        <v>89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27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27.75" hidden="false" customHeight="true" outlineLevel="0" collapsed="false">
      <c r="A4" s="2" t="s">
        <v>90</v>
      </c>
      <c r="B4" s="2" t="s">
        <v>91</v>
      </c>
      <c r="C4" s="2" t="s">
        <v>92</v>
      </c>
      <c r="D4" s="2" t="s">
        <v>93</v>
      </c>
      <c r="E4" s="2" t="s">
        <v>94</v>
      </c>
      <c r="F4" s="2" t="s">
        <v>95</v>
      </c>
      <c r="G4" s="2" t="s">
        <v>96</v>
      </c>
      <c r="H4" s="2" t="s">
        <v>97</v>
      </c>
    </row>
    <row r="5" customFormat="false" ht="48" hidden="false" customHeight="true" outlineLevel="0" collapsed="false">
      <c r="A5" s="4" t="n">
        <v>3000</v>
      </c>
      <c r="B5" s="5" t="n">
        <v>0.5</v>
      </c>
      <c r="C5" s="4" t="n">
        <v>1500</v>
      </c>
      <c r="D5" s="4" t="n">
        <f aca="false">MIN(A5*B5,C5)</f>
        <v>1500</v>
      </c>
      <c r="E5" s="4" t="n">
        <f aca="false">A5-D5</f>
        <v>1500</v>
      </c>
      <c r="F5" s="4" t="n">
        <f aca="false">A5*10%</f>
        <v>300</v>
      </c>
      <c r="G5" s="4" t="n">
        <f aca="false">E5+F5</f>
        <v>1800</v>
      </c>
      <c r="H5" s="4" t="n">
        <f aca="false">A5+F5</f>
        <v>3300</v>
      </c>
    </row>
    <row r="6" customFormat="false" ht="16.4" hidden="false" customHeight="false" outlineLevel="0" collapsed="false">
      <c r="A6" s="0" t="s">
        <v>98</v>
      </c>
      <c r="B6" s="0" t="s">
        <v>99</v>
      </c>
    </row>
  </sheetData>
  <autoFilter ref="A4:H5"/>
  <mergeCells count="3">
    <mergeCell ref="A1:H1"/>
    <mergeCell ref="A2:H2"/>
    <mergeCell ref="A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22.02"/>
    <col collapsed="false" customWidth="true" hidden="false" outlineLevel="0" max="2" min="2" style="0" width="16.51"/>
    <col collapsed="false" customWidth="true" hidden="false" outlineLevel="0" max="3" min="3" style="0" width="18.35"/>
    <col collapsed="false" customWidth="true" hidden="false" outlineLevel="0" max="4" min="4" style="0" width="20.18"/>
    <col collapsed="false" customWidth="true" hidden="false" outlineLevel="0" max="5" min="5" style="0" width="22.02"/>
    <col collapsed="false" customWidth="true" hidden="false" outlineLevel="0" max="6" min="6" style="0" width="18.35"/>
    <col collapsed="false" customWidth="true" hidden="false" outlineLevel="0" max="8" min="7" style="0" width="23.85"/>
  </cols>
  <sheetData>
    <row r="1" customFormat="false" ht="27.75" hidden="false" customHeight="true" outlineLevel="0" collapsed="false">
      <c r="A1" s="1" t="s">
        <v>100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27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27.75" hidden="false" customHeight="true" outlineLevel="0" collapsed="false">
      <c r="A4" s="2" t="s">
        <v>90</v>
      </c>
      <c r="B4" s="2" t="s">
        <v>91</v>
      </c>
      <c r="C4" s="2" t="s">
        <v>92</v>
      </c>
      <c r="D4" s="2" t="s">
        <v>93</v>
      </c>
      <c r="E4" s="2" t="s">
        <v>94</v>
      </c>
      <c r="F4" s="2" t="s">
        <v>95</v>
      </c>
      <c r="G4" s="2" t="s">
        <v>96</v>
      </c>
      <c r="H4" s="2" t="s">
        <v>97</v>
      </c>
    </row>
    <row r="5" customFormat="false" ht="48" hidden="false" customHeight="true" outlineLevel="0" collapsed="false">
      <c r="A5" s="4" t="n">
        <v>600</v>
      </c>
      <c r="B5" s="5" t="n">
        <v>0.7</v>
      </c>
      <c r="C5" s="4" t="n">
        <v>400</v>
      </c>
      <c r="D5" s="4" t="n">
        <f aca="false">MIN(A5*B5,C5)</f>
        <v>400</v>
      </c>
      <c r="E5" s="4" t="n">
        <f aca="false">A5-D5</f>
        <v>200</v>
      </c>
      <c r="F5" s="4" t="n">
        <f aca="false">A5*10%</f>
        <v>60</v>
      </c>
      <c r="G5" s="4" t="n">
        <f aca="false">E5+F5</f>
        <v>260</v>
      </c>
      <c r="H5" s="4" t="n">
        <f aca="false">A5+F5</f>
        <v>660</v>
      </c>
    </row>
    <row r="6" customFormat="false" ht="16.4" hidden="false" customHeight="false" outlineLevel="0" collapsed="false">
      <c r="A6" s="0" t="s">
        <v>98</v>
      </c>
      <c r="B6" s="0" t="s">
        <v>99</v>
      </c>
    </row>
  </sheetData>
  <autoFilter ref="A4:H5"/>
  <mergeCells count="3">
    <mergeCell ref="A1:H1"/>
    <mergeCell ref="A2:H2"/>
    <mergeCell ref="A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22.02"/>
    <col collapsed="false" customWidth="true" hidden="false" outlineLevel="0" max="2" min="2" style="0" width="16.51"/>
    <col collapsed="false" customWidth="true" hidden="false" outlineLevel="0" max="3" min="3" style="0" width="18.35"/>
    <col collapsed="false" customWidth="true" hidden="false" outlineLevel="0" max="4" min="4" style="0" width="20.18"/>
    <col collapsed="false" customWidth="true" hidden="false" outlineLevel="0" max="5" min="5" style="0" width="22.02"/>
    <col collapsed="false" customWidth="true" hidden="false" outlineLevel="0" max="6" min="6" style="0" width="18.35"/>
    <col collapsed="false" customWidth="true" hidden="false" outlineLevel="0" max="8" min="7" style="0" width="23.85"/>
  </cols>
  <sheetData>
    <row r="1" customFormat="false" ht="27.75" hidden="false" customHeight="true" outlineLevel="0" collapsed="false">
      <c r="A1" s="1" t="s">
        <v>101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27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27.75" hidden="false" customHeight="true" outlineLevel="0" collapsed="false">
      <c r="A4" s="2" t="s">
        <v>90</v>
      </c>
      <c r="B4" s="2" t="s">
        <v>91</v>
      </c>
      <c r="C4" s="2" t="s">
        <v>92</v>
      </c>
      <c r="D4" s="2" t="s">
        <v>93</v>
      </c>
      <c r="E4" s="2" t="s">
        <v>94</v>
      </c>
      <c r="F4" s="2" t="s">
        <v>95</v>
      </c>
      <c r="G4" s="2" t="s">
        <v>96</v>
      </c>
      <c r="H4" s="2" t="s">
        <v>97</v>
      </c>
    </row>
    <row r="5" customFormat="false" ht="48" hidden="false" customHeight="true" outlineLevel="0" collapsed="false">
      <c r="A5" s="4" t="n">
        <v>2800</v>
      </c>
      <c r="B5" s="5" t="n">
        <v>0.5</v>
      </c>
      <c r="C5" s="4" t="n">
        <v>1500</v>
      </c>
      <c r="D5" s="4" t="n">
        <f aca="false">MIN(A5*B5,C5)</f>
        <v>1400</v>
      </c>
      <c r="E5" s="4" t="n">
        <f aca="false">A5-D5</f>
        <v>1400</v>
      </c>
      <c r="F5" s="4" t="n">
        <f aca="false">A5*10%</f>
        <v>280</v>
      </c>
      <c r="G5" s="4" t="n">
        <f aca="false">E5+F5</f>
        <v>1680</v>
      </c>
      <c r="H5" s="4" t="n">
        <f aca="false">A5+F5</f>
        <v>3080</v>
      </c>
    </row>
    <row r="6" customFormat="false" ht="16.4" hidden="false" customHeight="false" outlineLevel="0" collapsed="false">
      <c r="A6" s="0" t="s">
        <v>98</v>
      </c>
      <c r="B6" s="0" t="s">
        <v>99</v>
      </c>
    </row>
  </sheetData>
  <autoFilter ref="A4:H5"/>
  <mergeCells count="3">
    <mergeCell ref="A1:H1"/>
    <mergeCell ref="A2:H2"/>
    <mergeCell ref="A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7" min="2" style="0" width="20.18"/>
  </cols>
  <sheetData>
    <row r="1" customFormat="false" ht="27.75" hidden="false" customHeight="true" outlineLevel="0" collapsed="false">
      <c r="A1" s="1" t="s">
        <v>102</v>
      </c>
      <c r="B1" s="1"/>
      <c r="C1" s="1"/>
      <c r="D1" s="1"/>
      <c r="E1" s="1"/>
      <c r="F1" s="1"/>
      <c r="G1" s="1"/>
    </row>
    <row r="2" customFormat="false" ht="27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</row>
    <row r="3" customFormat="false" ht="27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</row>
    <row r="4" customFormat="false" ht="27.75" hidden="false" customHeight="true" outlineLevel="0" collapsed="false">
      <c r="A4" s="2" t="s">
        <v>3</v>
      </c>
      <c r="B4" s="2" t="s">
        <v>90</v>
      </c>
      <c r="C4" s="2" t="s">
        <v>103</v>
      </c>
      <c r="D4" s="2" t="s">
        <v>94</v>
      </c>
      <c r="E4" s="2" t="s">
        <v>95</v>
      </c>
      <c r="F4" s="2" t="s">
        <v>96</v>
      </c>
      <c r="G4" s="2" t="s">
        <v>104</v>
      </c>
    </row>
    <row r="5" customFormat="false" ht="48" hidden="false" customHeight="true" outlineLevel="0" collapsed="false">
      <c r="A5" s="3" t="s">
        <v>105</v>
      </c>
      <c r="B5" s="3" t="n">
        <v>3000</v>
      </c>
      <c r="C5" s="3" t="n">
        <v>1500</v>
      </c>
      <c r="D5" s="3" t="n">
        <v>1500</v>
      </c>
      <c r="E5" s="3" t="n">
        <v>300</v>
      </c>
      <c r="F5" s="3" t="n">
        <v>1800</v>
      </c>
      <c r="G5" s="3" t="n">
        <v>3300</v>
      </c>
    </row>
    <row r="6" customFormat="false" ht="48" hidden="false" customHeight="true" outlineLevel="0" collapsed="false">
      <c r="A6" s="3" t="s">
        <v>106</v>
      </c>
      <c r="B6" s="3" t="n">
        <v>600</v>
      </c>
      <c r="C6" s="3" t="n">
        <v>400</v>
      </c>
      <c r="D6" s="3" t="n">
        <v>200</v>
      </c>
      <c r="E6" s="3" t="n">
        <v>60</v>
      </c>
      <c r="F6" s="3" t="n">
        <v>260</v>
      </c>
      <c r="G6" s="3" t="n">
        <v>660</v>
      </c>
    </row>
    <row r="7" customFormat="false" ht="48" hidden="false" customHeight="true" outlineLevel="0" collapsed="false">
      <c r="A7" s="3" t="s">
        <v>107</v>
      </c>
      <c r="B7" s="3" t="n">
        <v>2800</v>
      </c>
      <c r="C7" s="3" t="n">
        <v>1400</v>
      </c>
      <c r="D7" s="3" t="n">
        <v>1400</v>
      </c>
      <c r="E7" s="3" t="n">
        <v>280</v>
      </c>
      <c r="F7" s="3" t="n">
        <v>1680</v>
      </c>
      <c r="G7" s="3" t="n">
        <v>3080</v>
      </c>
    </row>
  </sheetData>
  <autoFilter ref="A4:G7"/>
  <mergeCells count="3">
    <mergeCell ref="A1:G1"/>
    <mergeCell ref="A2:G2"/>
    <mergeCell ref="A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22.02"/>
    <col collapsed="false" customWidth="true" hidden="false" outlineLevel="0" max="2" min="2" style="0" width="105.5"/>
  </cols>
  <sheetData>
    <row r="1" customFormat="false" ht="27.75" hidden="false" customHeight="true" outlineLevel="0" collapsed="false">
      <c r="A1" s="1" t="s">
        <v>108</v>
      </c>
      <c r="B1" s="1"/>
    </row>
    <row r="2" customFormat="false" ht="27.75" hidden="false" customHeight="true" outlineLevel="0" collapsed="false">
      <c r="A2" s="1" t="s">
        <v>1</v>
      </c>
      <c r="B2" s="1"/>
    </row>
    <row r="3" customFormat="false" ht="27.75" hidden="false" customHeight="true" outlineLevel="0" collapsed="false">
      <c r="A3" s="1" t="s">
        <v>2</v>
      </c>
      <c r="B3" s="1"/>
    </row>
    <row r="4" customFormat="false" ht="27.75" hidden="false" customHeight="true" outlineLevel="0" collapsed="false">
      <c r="A4" s="2" t="s">
        <v>109</v>
      </c>
      <c r="B4" s="2" t="s">
        <v>110</v>
      </c>
    </row>
    <row r="5" customFormat="false" ht="48" hidden="false" customHeight="true" outlineLevel="0" collapsed="false">
      <c r="A5" s="3" t="s">
        <v>111</v>
      </c>
      <c r="B5" s="3" t="s">
        <v>1</v>
      </c>
    </row>
    <row r="6" customFormat="false" ht="48" hidden="false" customHeight="true" outlineLevel="0" collapsed="false">
      <c r="A6" s="3" t="s">
        <v>112</v>
      </c>
      <c r="B6" s="3" t="s">
        <v>113</v>
      </c>
    </row>
    <row r="7" customFormat="false" ht="48" hidden="false" customHeight="true" outlineLevel="0" collapsed="false">
      <c r="A7" s="3" t="s">
        <v>114</v>
      </c>
      <c r="B7" s="3" t="s">
        <v>115</v>
      </c>
    </row>
    <row r="8" customFormat="false" ht="48" hidden="false" customHeight="true" outlineLevel="0" collapsed="false">
      <c r="A8" s="3" t="s">
        <v>116</v>
      </c>
      <c r="B8" s="3" t="s">
        <v>117</v>
      </c>
    </row>
    <row r="9" customFormat="false" ht="48" hidden="false" customHeight="true" outlineLevel="0" collapsed="false">
      <c r="A9" s="3" t="s">
        <v>118</v>
      </c>
      <c r="B9" s="3" t="s">
        <v>119</v>
      </c>
    </row>
  </sheetData>
  <autoFilter ref="A4:B9"/>
  <mergeCells count="3"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2026-11-02T16:38:10Z</dcterms:created>
  <dc:creator>openpyxl</dc:creator>
  <dc:description/>
  <dc:language>ko-KR</dc:language>
  <cp:lastModifiedBy/>
  <dcterms:modified xsi:type="dcterms:W3CDTF">2026-11-02T16:38:10Z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