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게시계획" sheetId="2" state="visible" r:id="rId2"/>
    <sheet xmlns:r="http://schemas.openxmlformats.org/officeDocument/2006/relationships" name="숫자검산" sheetId="3" state="visible" r:id="rId3"/>
    <sheet xmlns:r="http://schemas.openxmlformats.org/officeDocument/2006/relationships" name="효과기록" sheetId="4" state="visible" r:id="rId4"/>
  </sheets>
  <definedNames>
    <definedName name="_xlnm._FilterDatabase" localSheetId="0" hidden="1">'안내'!$A$1:$B$4</definedName>
    <definedName name="_xlnm.Print_Titles" localSheetId="0">'안내'!$1:$1</definedName>
    <definedName name="_xlnm._FilterDatabase" localSheetId="1" hidden="1">'게시계획'!$A$1:$M$11</definedName>
    <definedName name="_xlnm.Print_Titles" localSheetId="1">'게시계획'!$1:$1</definedName>
    <definedName name="_xlnm._FilterDatabase" localSheetId="2" hidden="1">'숫자검산'!$A$1:$E$17</definedName>
    <definedName name="_xlnm.Print_Titles" localSheetId="2">'숫자검산'!$1:$1</definedName>
    <definedName name="_xlnm._FilterDatabase" localSheetId="3" hidden="1">'효과기록'!$A$1:$C$5</definedName>
    <definedName name="_xlnm.Print_Titles" localSheetId="3">'효과기록'!$1:$1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151515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F9EC4"/>
      </patternFill>
    </fill>
    <fill>
      <patternFill patternType="solid">
        <fgColor rgb="00F7F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5" customWidth="1" min="1" max="1"/>
    <col width="62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 ht="42" customHeight="1">
      <c r="A2" s="2" t="inlineStr">
        <is>
          <t>회사</t>
        </is>
      </c>
      <c r="B2" s="2" t="inlineStr">
        <is>
          <t>한결물류(가명)</t>
        </is>
      </c>
    </row>
    <row r="3" ht="42" customHeight="1">
      <c r="A3" s="3" t="inlineStr">
        <is>
          <t>기준</t>
        </is>
      </c>
      <c r="B3" s="3" t="inlineStr">
        <is>
          <t>2026년 10월 질문 집계 예시 / 실제 고객 기록 아님</t>
        </is>
      </c>
    </row>
    <row r="4" ht="42" customHeight="1">
      <c r="A4" s="2" t="inlineStr">
        <is>
          <t>운영 기준</t>
        </is>
      </c>
      <c r="B4" s="2" t="inlineStr">
        <is>
          <t>5주 × 주 2개 = 글 10개. 게시 4주 후 점검. 담당자와 실제 날짜·실적은 미입력.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3.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33" customWidth="1" min="13" max="13"/>
  </cols>
  <sheetData>
    <row r="1" ht="30" customHeight="1">
      <c r="A1" s="1" t="inlineStr">
        <is>
          <t>글ID</t>
        </is>
      </c>
      <c r="B1" s="1" t="inlineStr">
        <is>
          <t>주차</t>
        </is>
      </c>
      <c r="C1" s="1" t="inlineStr">
        <is>
          <t>묶음</t>
        </is>
      </c>
      <c r="D1" s="1" t="inlineStr">
        <is>
          <t>제목</t>
        </is>
      </c>
      <c r="E1" s="1" t="inlineStr">
        <is>
          <t>연결 글</t>
        </is>
      </c>
      <c r="F1" s="1" t="inlineStr">
        <is>
          <t>작성 상태</t>
        </is>
      </c>
      <c r="G1" s="1" t="inlineStr">
        <is>
          <t>게시 승인</t>
        </is>
      </c>
      <c r="H1" s="1" t="inlineStr">
        <is>
          <t>확인 담당</t>
        </is>
      </c>
      <c r="I1" s="1" t="inlineStr">
        <is>
          <t>게시일</t>
        </is>
      </c>
      <c r="J1" s="1" t="inlineStr">
        <is>
          <t>4주 뒤 점검일</t>
        </is>
      </c>
      <c r="K1" s="1" t="inlineStr">
        <is>
          <t>검색 유입 클릭</t>
        </is>
      </c>
      <c r="L1" s="1" t="inlineStr">
        <is>
          <t>상담 문의</t>
        </is>
      </c>
      <c r="M1" s="1" t="inlineStr">
        <is>
          <t>확인 메모</t>
        </is>
      </c>
    </row>
    <row r="2" ht="42" customHeight="1">
      <c r="A2" s="2" t="inlineStr">
        <is>
          <t>B01</t>
        </is>
      </c>
      <c r="B2" s="2" t="n">
        <v>1</v>
      </c>
      <c r="C2" s="2" t="inlineStr">
        <is>
          <t>비용</t>
        </is>
      </c>
      <c r="D2" s="2" t="inlineStr">
        <is>
          <t>물류대행 비용, 기본료 외에 무엇을 확인할까?</t>
        </is>
      </c>
      <c r="E2" s="2" t="inlineStr">
        <is>
          <t>B02</t>
        </is>
      </c>
      <c r="F2" s="2" t="inlineStr">
        <is>
          <t>목차 완료</t>
        </is>
      </c>
      <c r="G2" s="2" t="inlineStr">
        <is>
          <t>보류</t>
        </is>
      </c>
      <c r="H2" s="2" t="inlineStr">
        <is>
          <t>담당 지정 전</t>
        </is>
      </c>
      <c r="I2" s="2" t="n"/>
      <c r="J2" s="2" t="n"/>
      <c r="K2" s="2" t="n"/>
      <c r="L2" s="2" t="n"/>
      <c r="M2" s="2" t="inlineStr">
        <is>
          <t>실제 주소·요금·운영 조건 확인 후 게시</t>
        </is>
      </c>
    </row>
    <row r="3" ht="42" customHeight="1">
      <c r="A3" s="3" t="inlineStr">
        <is>
          <t>B02</t>
        </is>
      </c>
      <c r="B3" s="3" t="n">
        <v>1</v>
      </c>
      <c r="C3" s="3" t="inlineStr">
        <is>
          <t>비용</t>
        </is>
      </c>
      <c r="D3" s="3" t="inlineStr">
        <is>
          <t>월 주문 300~3,000건, 물류대행 견적 준비하기</t>
        </is>
      </c>
      <c r="E3" s="3" t="inlineStr">
        <is>
          <t>B01</t>
        </is>
      </c>
      <c r="F3" s="3" t="inlineStr">
        <is>
          <t>목차 완료</t>
        </is>
      </c>
      <c r="G3" s="3" t="inlineStr">
        <is>
          <t>보류</t>
        </is>
      </c>
      <c r="H3" s="3" t="inlineStr">
        <is>
          <t>담당 지정 전</t>
        </is>
      </c>
      <c r="I3" s="3" t="n"/>
      <c r="J3" s="3" t="n"/>
      <c r="K3" s="3" t="n"/>
      <c r="L3" s="3" t="n"/>
      <c r="M3" s="3" t="inlineStr">
        <is>
          <t>실제 주소·요금·운영 조건 확인 후 게시</t>
        </is>
      </c>
    </row>
    <row r="4" ht="42" customHeight="1">
      <c r="A4" s="2" t="inlineStr">
        <is>
          <t>B03</t>
        </is>
      </c>
      <c r="B4" s="2" t="n">
        <v>2</v>
      </c>
      <c r="C4" s="2" t="inlineStr">
        <is>
          <t>출고</t>
        </is>
      </c>
      <c r="D4" s="2" t="inlineStr">
        <is>
          <t>당일출고와 당일도착, 무엇이 다를까?</t>
        </is>
      </c>
      <c r="E4" s="2" t="inlineStr">
        <is>
          <t>B04</t>
        </is>
      </c>
      <c r="F4" s="2" t="inlineStr">
        <is>
          <t>목차 완료</t>
        </is>
      </c>
      <c r="G4" s="2" t="inlineStr">
        <is>
          <t>보류</t>
        </is>
      </c>
      <c r="H4" s="2" t="inlineStr">
        <is>
          <t>담당 지정 전</t>
        </is>
      </c>
      <c r="I4" s="2" t="n"/>
      <c r="J4" s="2" t="n"/>
      <c r="K4" s="2" t="n"/>
      <c r="L4" s="2" t="n"/>
      <c r="M4" s="2" t="inlineStr">
        <is>
          <t>실제 주소·요금·운영 조건 확인 후 게시</t>
        </is>
      </c>
    </row>
    <row r="5" ht="42" customHeight="1">
      <c r="A5" s="3" t="inlineStr">
        <is>
          <t>B04</t>
        </is>
      </c>
      <c r="B5" s="3" t="n">
        <v>2</v>
      </c>
      <c r="C5" s="3" t="inlineStr">
        <is>
          <t>출고</t>
        </is>
      </c>
      <c r="D5" s="3" t="inlineStr">
        <is>
          <t>주문이 몰리는 날, 출고 전에 확인할 것</t>
        </is>
      </c>
      <c r="E5" s="3" t="inlineStr">
        <is>
          <t>B03</t>
        </is>
      </c>
      <c r="F5" s="3" t="inlineStr">
        <is>
          <t>목차 완료</t>
        </is>
      </c>
      <c r="G5" s="3" t="inlineStr">
        <is>
          <t>보류</t>
        </is>
      </c>
      <c r="H5" s="3" t="inlineStr">
        <is>
          <t>담당 지정 전</t>
        </is>
      </c>
      <c r="I5" s="3" t="n"/>
      <c r="J5" s="3" t="n"/>
      <c r="K5" s="3" t="n"/>
      <c r="L5" s="3" t="n"/>
      <c r="M5" s="3" t="inlineStr">
        <is>
          <t>실제 주소·요금·운영 조건 확인 후 게시</t>
        </is>
      </c>
    </row>
    <row r="6" ht="42" customHeight="1">
      <c r="A6" s="2" t="inlineStr">
        <is>
          <t>B05</t>
        </is>
      </c>
      <c r="B6" s="2" t="n">
        <v>3</v>
      </c>
      <c r="C6" s="2" t="inlineStr">
        <is>
          <t>재고</t>
        </is>
      </c>
      <c r="D6" s="2" t="inlineStr">
        <is>
          <t>휴대폰 재고 확인, 숫자가 다르면 어디부터 볼까?</t>
        </is>
      </c>
      <c r="E6" s="2" t="inlineStr">
        <is>
          <t>B06</t>
        </is>
      </c>
      <c r="F6" s="2" t="inlineStr">
        <is>
          <t>목차 완료</t>
        </is>
      </c>
      <c r="G6" s="2" t="inlineStr">
        <is>
          <t>보류</t>
        </is>
      </c>
      <c r="H6" s="2" t="inlineStr">
        <is>
          <t>담당 지정 전</t>
        </is>
      </c>
      <c r="I6" s="2" t="n"/>
      <c r="J6" s="2" t="n"/>
      <c r="K6" s="2" t="n"/>
      <c r="L6" s="2" t="n"/>
      <c r="M6" s="2" t="inlineStr">
        <is>
          <t>실제 주소·요금·운영 조건 확인 후 게시</t>
        </is>
      </c>
    </row>
    <row r="7" ht="42" customHeight="1">
      <c r="A7" s="3" t="inlineStr">
        <is>
          <t>B06</t>
        </is>
      </c>
      <c r="B7" s="3" t="n">
        <v>3</v>
      </c>
      <c r="C7" s="3" t="inlineStr">
        <is>
          <t>재고</t>
        </is>
      </c>
      <c r="D7" s="3" t="inlineStr">
        <is>
          <t>쇼핑몰 주문을 넘기기 전 확인할 것</t>
        </is>
      </c>
      <c r="E7" s="3" t="inlineStr">
        <is>
          <t>B05</t>
        </is>
      </c>
      <c r="F7" s="3" t="inlineStr">
        <is>
          <t>목차 완료</t>
        </is>
      </c>
      <c r="G7" s="3" t="inlineStr">
        <is>
          <t>보류</t>
        </is>
      </c>
      <c r="H7" s="3" t="inlineStr">
        <is>
          <t>담당 지정 전</t>
        </is>
      </c>
      <c r="I7" s="3" t="n"/>
      <c r="J7" s="3" t="n"/>
      <c r="K7" s="3" t="n"/>
      <c r="L7" s="3" t="n"/>
      <c r="M7" s="3" t="inlineStr">
        <is>
          <t>실제 주소·요금·운영 조건 확인 후 게시</t>
        </is>
      </c>
    </row>
    <row r="8" ht="42" customHeight="1">
      <c r="A8" s="2" t="inlineStr">
        <is>
          <t>B07</t>
        </is>
      </c>
      <c r="B8" s="2" t="n">
        <v>4</v>
      </c>
      <c r="C8" s="2" t="inlineStr">
        <is>
          <t>반품</t>
        </is>
      </c>
      <c r="D8" s="2" t="inlineStr">
        <is>
          <t>반품 회수를 맡기기 전 준비할 정보</t>
        </is>
      </c>
      <c r="E8" s="2" t="inlineStr">
        <is>
          <t>B08</t>
        </is>
      </c>
      <c r="F8" s="2" t="inlineStr">
        <is>
          <t>목차 완료</t>
        </is>
      </c>
      <c r="G8" s="2" t="inlineStr">
        <is>
          <t>보류</t>
        </is>
      </c>
      <c r="H8" s="2" t="inlineStr">
        <is>
          <t>담당 지정 전</t>
        </is>
      </c>
      <c r="I8" s="2" t="n"/>
      <c r="J8" s="2" t="n"/>
      <c r="K8" s="2" t="n"/>
      <c r="L8" s="2" t="n"/>
      <c r="M8" s="2" t="inlineStr">
        <is>
          <t>실제 주소·요금·운영 조건 확인 후 게시</t>
        </is>
      </c>
    </row>
    <row r="9" ht="42" customHeight="1">
      <c r="A9" s="3" t="inlineStr">
        <is>
          <t>B08</t>
        </is>
      </c>
      <c r="B9" s="3" t="n">
        <v>4</v>
      </c>
      <c r="C9" s="3" t="inlineStr">
        <is>
          <t>반품</t>
        </is>
      </c>
      <c r="D9" s="3" t="inlineStr">
        <is>
          <t>파손 보상 기준, 맡기기 전에 확인할 것</t>
        </is>
      </c>
      <c r="E9" s="3" t="inlineStr">
        <is>
          <t>B07</t>
        </is>
      </c>
      <c r="F9" s="3" t="inlineStr">
        <is>
          <t>목차 완료</t>
        </is>
      </c>
      <c r="G9" s="3" t="inlineStr">
        <is>
          <t>보류</t>
        </is>
      </c>
      <c r="H9" s="3" t="inlineStr">
        <is>
          <t>담당 지정 전</t>
        </is>
      </c>
      <c r="I9" s="3" t="n"/>
      <c r="J9" s="3" t="n"/>
      <c r="K9" s="3" t="n"/>
      <c r="L9" s="3" t="n"/>
      <c r="M9" s="3" t="inlineStr">
        <is>
          <t>실제 주소·요금·운영 조건 확인 후 게시</t>
        </is>
      </c>
    </row>
    <row r="10" ht="42" customHeight="1">
      <c r="A10" s="2" t="inlineStr">
        <is>
          <t>B09</t>
        </is>
      </c>
      <c r="B10" s="2" t="n">
        <v>5</v>
      </c>
      <c r="C10" s="2" t="inlineStr">
        <is>
          <t>전환</t>
        </is>
      </c>
      <c r="D10" s="2" t="inlineStr">
        <is>
          <t>기존 창고에서 물류센터로 옮길 때 준비 목록</t>
        </is>
      </c>
      <c r="E10" s="2" t="inlineStr">
        <is>
          <t>B10</t>
        </is>
      </c>
      <c r="F10" s="2" t="inlineStr">
        <is>
          <t>목차 완료</t>
        </is>
      </c>
      <c r="G10" s="2" t="inlineStr">
        <is>
          <t>보류</t>
        </is>
      </c>
      <c r="H10" s="2" t="inlineStr">
        <is>
          <t>담당 지정 전</t>
        </is>
      </c>
      <c r="I10" s="2" t="n"/>
      <c r="J10" s="2" t="n"/>
      <c r="K10" s="2" t="n"/>
      <c r="L10" s="2" t="n"/>
      <c r="M10" s="2" t="inlineStr">
        <is>
          <t>실제 주소·요금·운영 조건 확인 후 게시</t>
        </is>
      </c>
    </row>
    <row r="11" ht="42" customHeight="1">
      <c r="A11" s="3" t="inlineStr">
        <is>
          <t>B10</t>
        </is>
      </c>
      <c r="B11" s="3" t="n">
        <v>5</v>
      </c>
      <c r="C11" s="3" t="inlineStr">
        <is>
          <t>전환</t>
        </is>
      </c>
      <c r="D11" s="3" t="inlineStr">
        <is>
          <t>물류대행 첫 상담, 어떤 자료를 가져갈까?</t>
        </is>
      </c>
      <c r="E11" s="3" t="inlineStr">
        <is>
          <t>B09</t>
        </is>
      </c>
      <c r="F11" s="3" t="inlineStr">
        <is>
          <t>목차 완료</t>
        </is>
      </c>
      <c r="G11" s="3" t="inlineStr">
        <is>
          <t>보류</t>
        </is>
      </c>
      <c r="H11" s="3" t="inlineStr">
        <is>
          <t>담당 지정 전</t>
        </is>
      </c>
      <c r="I11" s="3" t="n"/>
      <c r="J11" s="3" t="n"/>
      <c r="K11" s="3" t="n"/>
      <c r="L11" s="3" t="n"/>
      <c r="M11" s="3" t="inlineStr">
        <is>
          <t>실제 주소·요금·운영 조건 확인 후 게시</t>
        </is>
      </c>
    </row>
  </sheetData>
  <autoFilter ref="A1:M1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17"/>
  <ns0:sheetViews>
    <ns0:sheetView showGridLines="0"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16.5" customWidth="1" min="1" max="1"/>
    <ns0:col width="14" customWidth="1" min="2" max="2"/>
    <ns0:col width="19.5" customWidth="1" min="3" max="3"/>
    <ns0:col width="14" customWidth="1" min="4" max="4"/>
    <ns0:col width="14" customWidth="1" min="5" max="5"/>
  </ns0:cols>
  <ns0:sheetData>
    <ns0:row r="1" ht="30" customHeight="1">
      <ns0:c r="A1" s="1" t="inlineStr">
        <ns0:is>
          <ns0:t>항목</ns0:t>
        </ns0:is>
      </ns0:c>
      <ns0:c r="B1" s="1" t="inlineStr">
        <ns0:is>
          <ns0:t>원본 또는 입력</ns0:t>
        </ns0:is>
      </ns0:c>
      <ns0:c r="C1" s="1" t="inlineStr">
        <ns0:is>
          <ns0:t>직접 다시 계산</ns0:t>
        </ns0:is>
      </ns0:c>
      <ns0:c r="D1" s="1" t="inlineStr">
        <ns0:is>
          <ns0:t>기대값</ns0:t>
        </ns0:is>
      </ns0:c>
      <ns0:c r="E1" s="1" t="inlineStr">
        <ns0:is>
          <ns0:t>차이</ns0:t>
        </ns0:is>
      </ns0:c>
    </ns0:row>
    <ns0:row r="2" ht="42" customHeight="1">
      <ns0:c r="A2" s="2" t="inlineStr">
        <ns0:is>
          <ns0:t>원본 질문 행</ns0:t>
        </ns0:is>
      </ns0:c>
      <ns0:c r="B2" s="2" t="n">
        <ns0:v>30</ns0:v>
      </ns0:c>
      <ns0:c r="C2" s="2">
        <ns0:f>B2</ns0:f>
        <ns0:v>30</ns0:v>
      </ns0:c>
      <ns0:c r="D2" s="2" t="n">
        <ns0:v>30</ns0:v>
      </ns0:c>
      <ns0:c r="E2" s="2">
        <ns0:f>C2-D2</ns0:f>
        <ns0:v>0</ns0:v>
      </ns0:c>
    </ns0:row>
    <ns0:row r="3" ht="42" customHeight="1">
      <ns0:c r="A3" s="3" t="inlineStr">
        <ns0:is>
          <ns0:t>제외한 복사 행</ns0:t>
        </ns0:is>
      </ns0:c>
      <ns0:c r="B3" s="3" t="n">
        <ns0:v>2</ns0:v>
      </ns0:c>
      <ns0:c r="C3" s="3">
        <ns0:f>B3</ns0:f>
        <ns0:v>2</ns0:v>
      </ns0:c>
      <ns0:c r="D3" s="3" t="n">
        <ns0:v>2</ns0:v>
      </ns0:c>
      <ns0:c r="E3" s="3">
        <ns0:f>C3-D3</ns0:f>
        <ns0:v>0</ns0:v>
      </ns0:c>
    </ns0:row>
    <ns0:row r="4" ht="42" customHeight="1">
      <ns0:c r="A4" s="2" t="inlineStr">
        <ns0:is>
          <ns0:t>남은 질문</ns0:t>
        </ns0:is>
      </ns0:c>
      <ns0:c r="B4" s="2" t="n"/>
      <ns0:c r="C4" s="2">
        <ns0:f>B2-B3</ns0:f>
        <ns0:v>28</ns0:v>
      </ns0:c>
      <ns0:c r="D4" s="2" t="n">
        <ns0:v>28</ns0:v>
      </ns0:c>
      <ns0:c r="E4" s="2">
        <ns0:f>C4-D4</ns0:f>
        <ns0:v>0</ns0:v>
      </ns0:c>
    </ns0:row>
    <ns0:row r="5" ht="42" customHeight="1">
      <ns0:c r="A5" s="3" t="inlineStr">
        <ns0:is>
          <ns0:t>원본 문의 합계</ns0:t>
        </ns0:is>
      </ns0:c>
      <ns0:c r="B5" s="3" t="n">
        <ns0:v>169</ns0:v>
      </ns0:c>
      <ns0:c r="C5" s="3">
        <ns0:f>B5</ns0:f>
        <ns0:v>169</ns0:v>
      </ns0:c>
      <ns0:c r="D5" s="3" t="n">
        <ns0:v>169</ns0:v>
      </ns0:c>
      <ns0:c r="E5" s="3">
        <ns0:f>C5-D5</ns0:f>
        <ns0:v>0</ns0:v>
      </ns0:c>
    </ns0:row>
    <ns0:row r="6" ht="42" customHeight="1">
      <ns0:c r="A6" s="2" t="inlineStr">
        <ns0:is>
          <ns0:t>제외한 문의</ns0:t>
        </ns0:is>
      </ns0:c>
      <ns0:c r="B6" s="2" t="n">
        <ns0:v>22</ns0:v>
      </ns0:c>
      <ns0:c r="C6" s="2">
        <ns0:f>12+10</ns0:f>
        <ns0:v>22</ns0:v>
      </ns0:c>
      <ns0:c r="D6" s="2" t="n">
        <ns0:v>22</ns0:v>
      </ns0:c>
      <ns0:c r="E6" s="2">
        <ns0:f>C6-D6</ns0:f>
        <ns0:v>0</ns0:v>
      </ns0:c>
    </ns0:row>
    <ns0:row r="7" ht="42" customHeight="1">
      <ns0:c r="A7" s="3" t="inlineStr">
        <ns0:is>
          <ns0:t>남은 문의</ns0:t>
        </ns0:is>
      </ns0:c>
      <ns0:c r="B7" s="3" t="n"/>
      <ns0:c r="C7" s="3">
        <ns0:f>B5-C6</ns0:f>
        <ns0:v>147</ns0:v>
      </ns0:c>
      <ns0:c r="D7" s="3" t="n">
        <ns0:v>147</ns0:v>
      </ns0:c>
      <ns0:c r="E7" s="3">
        <ns0:f>C7-D7</ns0:f>
        <ns0:v>0</ns0:v>
      </ns0:c>
    </ns0:row>
    <ns0:row r="8" ht="42" customHeight="1">
      <ns0:c r="A8" s="2" t="inlineStr">
        <ns0:is>
          <ns0:t>비용 문의</ns0:t>
        </ns0:is>
      </ns0:c>
      <ns0:c r="B8" s="2" t="n">
        <ns0:v>40</ns0:v>
      </ns0:c>
      <ns0:c r="C8" s="2">
        <ns0:f>12+9+7+5+4+3</ns0:f>
        <ns0:v>40</ns0:v>
      </ns0:c>
      <ns0:c r="D8" s="2" t="n">
        <ns0:v>40</ns0:v>
      </ns0:c>
      <ns0:c r="E8" s="2">
        <ns0:f>C8-D8</ns0:f>
        <ns0:v>0</ns0:v>
      </ns0:c>
    </ns0:row>
    <ns0:row r="9" ht="42" customHeight="1">
      <ns0:c r="A9" s="3" t="inlineStr">
        <ns0:is>
          <ns0:t>출고 문의</ns0:t>
        </ns0:is>
      </ns0:c>
      <ns0:c r="B9" s="3" t="n">
        <ns0:v>36</ns0:v>
      </ns0:c>
      <ns0:c r="C9" s="3">
        <ns0:f>10+8+6+5+4+3</ns0:f>
        <ns0:v>36</ns0:v>
      </ns0:c>
      <ns0:c r="D9" s="3" t="n">
        <ns0:v>36</ns0:v>
      </ns0:c>
      <ns0:c r="E9" s="3">
        <ns0:f>C9-D9</ns0:f>
        <ns0:v>0</ns0:v>
      </ns0:c>
    </ns0:row>
    <ns0:row r="10" ht="42" customHeight="1">
      <ns0:c r="A10" s="2" t="inlineStr">
        <ns0:is>
          <ns0:t>재고 문의</ns0:t>
        </ns0:is>
      </ns0:c>
      <ns0:c r="B10" s="2" t="n">
        <ns0:v>29</ns0:v>
      </ns0:c>
      <ns0:c r="C10" s="2">
        <ns0:f>8+7+5+4+3+2</ns0:f>
        <ns0:v>29</ns0:v>
      </ns0:c>
      <ns0:c r="D10" s="2" t="n">
        <ns0:v>29</ns0:v>
      </ns0:c>
      <ns0:c r="E10" s="2">
        <ns0:f>C10-D10</ns0:f>
        <ns0:v>0</ns0:v>
      </ns0:c>
    </ns0:row>
    <ns0:row r="11" ht="42" customHeight="1">
      <ns0:c r="A11" s="3" t="inlineStr">
        <ns0:is>
          <ns0:t>반품 문의</ns0:t>
        </ns0:is>
      </ns0:c>
      <ns0:c r="B11" s="3" t="n">
        <ns0:v>22</ns0:v>
      </ns0:c>
      <ns0:c r="C11" s="3">
        <ns0:f>7+6+4+3+2</ns0:f>
        <ns0:v>22</ns0:v>
      </ns0:c>
      <ns0:c r="D11" s="3" t="n">
        <ns0:v>22</ns0:v>
      </ns0:c>
      <ns0:c r="E11" s="3">
        <ns0:f>C11-D11</ns0:f>
        <ns0:v>0</ns0:v>
      </ns0:c>
    </ns0:row>
    <ns0:row r="12" ht="42" customHeight="1">
      <ns0:c r="A12" s="2" t="inlineStr">
        <ns0:is>
          <ns0:t>전환 문의</ns0:t>
        </ns0:is>
      </ns0:c>
      <ns0:c r="B12" s="2" t="n">
        <ns0:v>20</ns0:v>
      </ns0:c>
      <ns0:c r="C12" s="2">
        <ns0:f>6+5+4+3+2</ns0:f>
        <ns0:v>20</ns0:v>
      </ns0:c>
      <ns0:c r="D12" s="2" t="n">
        <ns0:v>20</ns0:v>
      </ns0:c>
      <ns0:c r="E12" s="2">
        <ns0:f>C12-D12</ns0:f>
        <ns0:v>0</ns0:v>
      </ns0:c>
    </ns0:row>
    <ns0:row r="13" ht="42" customHeight="1">
      <ns0:c r="A13" s="3" t="inlineStr">
        <ns0:is>
          <ns0:t>묶음 합계</ns0:t>
        </ns0:is>
      </ns0:c>
      <ns0:c r="B13" s="3" t="n"/>
      <ns0:c r="C13" s="3">
        <ns0:f>SUM(C8:C12)</ns0:f>
        <ns0:v>147</ns0:v>
      </ns0:c>
      <ns0:c r="D13" s="3" t="n">
        <ns0:v>147</ns0:v>
      </ns0:c>
      <ns0:c r="E13" s="3">
        <ns0:f>C13-D13</ns0:f>
        <ns0:v>0</ns0:v>
      </ns0:c>
    </ns0:row>
    <ns0:row r="14" ht="42" customHeight="1">
      <ns0:c r="A14" s="2" t="inlineStr">
        <ns0:is>
          <ns0:t>기획 글 수</ns0:t>
        </ns0:is>
      </ns0:c>
      <ns0:c r="B14" s="2" t="n"/>
      <ns0:c r="C14" s="2">
        <ns0:f>5*2</ns0:f>
        <ns0:v>10</ns0:v>
      </ns0:c>
      <ns0:c r="D14" s="2" t="n">
        <ns0:v>10</ns0:v>
      </ns0:c>
      <ns0:c r="E14" s="2">
        <ns0:f>C14-D14</ns0:f>
        <ns0:v>0</ns0:v>
      </ns0:c>
    </ns0:row>
    <ns0:row r="15" ht="42" customHeight="1">
      <ns0:c r="A15" s="3" t="inlineStr">
        <ns0:is>
          <ns0:t>대행 기획비 예시</ns0:t>
        </ns0:is>
      </ns0:c>
      <ns0:c r="B15" s="3" t="n">
        <ns0:v>60000</ns0:v>
      </ns0:c>
      <ns0:c r="C15" s="3">
        <ns0:f>B15*10</ns0:f>
        <ns0:v>600000</ns0:v>
      </ns0:c>
      <ns0:c r="D15" s="3" t="n">
        <ns0:v>600000</ns0:v>
      </ns0:c>
      <ns0:c r="E15" s="3">
        <ns0:f>C15-D15</ns0:f>
        <ns0:v>0</ns0:v>
      </ns0:c>
    </ns0:row>
    <ns0:row r="16" ht="42" customHeight="1">
      <ns0:c r="A16" s="2" t="inlineStr">
        <ns0:is>
          <ns0:t>내부 투입 환산 예시</ns0:t>
        </ns0:is>
      </ns0:c>
      <ns0:c r="B16" s="2" t="n">
        <ns0:v>30000</ns0:v>
      </ns0:c>
      <ns0:c r="C16" s="2">
        <ns0:f>B16*8</ns0:f>
        <ns0:v>240000</ns0:v>
      </ns0:c>
      <ns0:c r="D16" s="2" t="n">
        <ns0:v>240000</ns0:v>
      </ns0:c>
      <ns0:c r="E16" s="2">
        <ns0:f>C16-D16</ns0:f>
        <ns0:v>0</ns0:v>
      </ns0:c>
    </ns0:row>
    <ns0:row r="17" ht="42" customHeight="1">
      <ns0:c r="A17" s="3" t="inlineStr">
        <ns0:is>
          <ns0:t>기획 자원 차액 예시</ns0:t>
        </ns0:is>
      </ns0:c>
      <ns0:c r="B17" s="3" t="n"/>
      <ns0:c r="C17" s="3">
        <ns0:f>C15-C16</ns0:f>
        <ns0:v>360000</ns0:v>
      </ns0:c>
      <ns0:c r="D17" s="3" t="n">
        <ns0:v>360000</ns0:v>
      </ns0:c>
      <ns0:c r="E17" s="3">
        <ns0:f>C17-D17</ns0:f>
        <ns0:v>0</ns0:v>
      </ns0:c>
    </ns0:row>
  </ns0:sheetData>
  <ns0:autoFilter ref="A1:E17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  <col width="33" customWidth="1" min="3" max="3"/>
  </cols>
  <sheetData>
    <row r="1" ht="30" customHeight="1">
      <c r="A1" s="1" t="inlineStr">
        <is>
          <t>점검 기준</t>
        </is>
      </c>
      <c r="B1" s="1" t="inlineStr">
        <is>
          <t>기록할 내용</t>
        </is>
      </c>
      <c r="C1" s="1" t="inlineStr">
        <is>
          <t>판단</t>
        </is>
      </c>
    </row>
    <row r="2" ht="42" customHeight="1">
      <c r="A2" s="2" t="inlineStr">
        <is>
          <t>글별 게시 4주 뒤</t>
        </is>
      </c>
      <c r="B2" s="2" t="inlineStr">
        <is>
          <t>검색에서 들어온 클릭과 문의 건수</t>
        </is>
      </c>
      <c r="C2" s="2" t="inlineStr">
        <is>
          <t>실제 수치 기록 전에는 효과 미확인</t>
        </is>
      </c>
    </row>
    <row r="3" ht="42" customHeight="1">
      <c r="A3" s="3" t="inlineStr">
        <is>
          <t>검색 유입 부족</t>
        </is>
      </c>
      <c r="B3" s="3" t="inlineStr">
        <is>
          <t>노출 여부·제목·본문 질문 일치</t>
        </is>
      </c>
      <c r="C3" s="3" t="inlineStr">
        <is>
          <t>수정하고 다시 점검</t>
        </is>
      </c>
    </row>
    <row r="4" ht="42" customHeight="1">
      <c r="A4" s="2" t="inlineStr">
        <is>
          <t>유입은 있고 문의 부족</t>
        </is>
      </c>
      <c r="B4" s="2" t="inlineStr">
        <is>
          <t>답의 충분함·상담 안내·방문 목적</t>
        </is>
      </c>
      <c r="C4" s="2" t="inlineStr">
        <is>
          <t>내용과 다음 행동 개선</t>
        </is>
      </c>
    </row>
    <row r="5" ht="42" customHeight="1">
      <c r="A5" s="3" t="inlineStr">
        <is>
          <t>광고비 판단</t>
        </is>
      </c>
      <c r="B5" s="3" t="inlineStr">
        <is>
          <t>동일 기간의 실제 문의·상담 품질·추가 비용</t>
        </is>
      </c>
      <c r="C5" s="3" t="inlineStr">
        <is>
          <t>광고는 유지하고 근거 확인 뒤 조정 검토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2026-11-02T15:35:00Z</dcterms:created>
  <dcterms:modified xmlns:dcterms="http://purl.org/dc/terms/" xmlns:xsi="http://www.w3.org/2001/XMLSchema-instance" xsi:type="dcterms:W3CDTF">2026-11-02T15:35:00Z</dcterms:modified>
</cp:coreProperties>
</file>