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내역" sheetId="2" state="visible" r:id="rId4"/>
    <sheet name="1월정리" sheetId="3" state="visible" r:id="rId5"/>
    <sheet name="확정예정" sheetId="4" state="visible" r:id="rId6"/>
    <sheet name="기준" sheetId="5" state="visible" r:id="rId7"/>
    <sheet name="팀예산" sheetId="6" state="visible" r:id="rId8"/>
    <sheet name="월관리" sheetId="7" state="visible" r:id="rId9"/>
    <sheet name="확인목록" sheetId="8" state="visible" r:id="rId10"/>
    <sheet name="정정기록" sheetId="9" state="visible" r:id="rId11"/>
    <sheet name="검산" sheetId="10" state="visible" r:id="rId12"/>
  </sheets>
  <definedNames>
    <definedName function="false" hidden="false" localSheetId="2" name="_xlnm.Print_Titles" vbProcedure="false">'1월정리'!$1:$2</definedName>
    <definedName function="false" hidden="true" localSheetId="2" name="_xlnm._FilterDatabase" vbProcedure="false">'1월정리'!$A$2:$G$32</definedName>
    <definedName function="false" hidden="false" localSheetId="9" name="_xlnm.Print_Titles" vbProcedure="false">검산!$1:$2</definedName>
    <definedName function="false" hidden="true" localSheetId="9" name="_xlnm._FilterDatabase" vbProcedure="false">검산!$A$2:$D$14</definedName>
    <definedName function="false" hidden="false" localSheetId="4" name="_xlnm.Print_Titles" vbProcedure="false">기준!$1:$2</definedName>
    <definedName function="false" hidden="true" localSheetId="4" name="_xlnm._FilterDatabase" vbProcedure="false">기준!$A$2:$E$8</definedName>
    <definedName function="false" hidden="false" localSheetId="0" name="_xlnm.Print_Titles" vbProcedure="false">안내!$1:$2</definedName>
    <definedName function="false" hidden="true" localSheetId="0" name="_xlnm._FilterDatabase" vbProcedure="false">안내!$A$2:$B$10</definedName>
    <definedName function="false" hidden="false" localSheetId="6" name="_xlnm.Print_Titles" vbProcedure="false">월관리!$1:$2</definedName>
    <definedName function="false" hidden="true" localSheetId="6" name="_xlnm._FilterDatabase" vbProcedure="false">월관리!$A$2:$G$14</definedName>
    <definedName function="false" hidden="false" localSheetId="1" name="_xlnm.Print_Titles" vbProcedure="false">정리내역!$1:$2</definedName>
    <definedName function="false" hidden="true" localSheetId="1" name="_xlnm._FilterDatabase" vbProcedure="false">정리내역!$A$2:$H$362</definedName>
    <definedName function="false" hidden="false" localSheetId="8" name="_xlnm.Print_Titles" vbProcedure="false">정정기록!$1:$2</definedName>
    <definedName function="false" hidden="true" localSheetId="8" name="_xlnm._FilterDatabase" vbProcedure="false">정정기록!$A$2:$F$7</definedName>
    <definedName function="false" hidden="false" localSheetId="5" name="_xlnm.Print_Titles" vbProcedure="false">팀예산!$1:$2</definedName>
    <definedName function="false" hidden="true" localSheetId="5" name="_xlnm._FilterDatabase" vbProcedure="false">팀예산!$A$2:$E$11</definedName>
    <definedName function="false" hidden="false" localSheetId="7" name="_xlnm.Print_Titles" vbProcedure="false">확인목록!$1:$2</definedName>
    <definedName function="false" hidden="true" localSheetId="7" name="_xlnm._FilterDatabase" vbProcedure="false">확인목록!$A$2:$E$5</definedName>
    <definedName function="false" hidden="false" localSheetId="3" name="_xlnm.Print_Titles" vbProcedure="false">확정예정!$1:$2</definedName>
    <definedName function="false" hidden="true" localSheetId="3" name="_xlnm._FilterDatabase" vbProcedure="false">확정예정!$A$2:$F$4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<sst xmlns="http://schemas.openxmlformats.org/spreadsheetml/2006/main" count="2880" uniqueCount="943">
  <si>
    <t xml:space="preserve">교육 영상 시연용 가상 자료</t>
  </si>
  <si>
    <t xml:space="preserve">항목</t>
  </si>
  <si>
    <t xml:space="preserve">내용</t>
  </si>
  <si>
    <t xml:space="preserve">표시</t>
  </si>
  <si>
    <t xml:space="preserve">구분</t>
  </si>
  <si>
    <t xml:space="preserve">검증용 완성 예시. Claude가 실제 만든 결과와 대조하는 별도 파일</t>
  </si>
  <si>
    <t xml:space="preserve">기준일</t>
  </si>
  <si>
    <t xml:space="preserve">2026-01-28 / 2025년 실적과 2026년 계획</t>
  </si>
  <si>
    <t xml:space="preserve">금액</t>
  </si>
  <si>
    <t xml:space="preserve">부가세 포함 내부관리 금액 / 원 단위</t>
  </si>
  <si>
    <t xml:space="preserve">예산 상태</t>
  </si>
  <si>
    <t xml:space="preserve">기본 계획안 / 예비비 사용 승인 대기</t>
  </si>
  <si>
    <t xml:space="preserve">계산 확인</t>
  </si>
  <si>
    <t xml:space="preserve">엑셀에서 계산식과 결과를 함께 확인. 입력은 파란 글씨, 계산은 검정 글씨.</t>
  </si>
  <si>
    <t xml:space="preserve">원본 보존</t>
  </si>
  <si>
    <t xml:space="preserve">개별 원본 5개와 실습 묶음은 그대로 둔다.</t>
  </si>
  <si>
    <t xml:space="preserve">사용 범위</t>
  </si>
  <si>
    <t xml:space="preserve">교육용 가상 예시. 실제 회사 승인・회계처리는 별도 기준에 따른다.</t>
  </si>
  <si>
    <t xml:space="preserve">증빙번호</t>
  </si>
  <si>
    <t xml:space="preserve">지출일</t>
  </si>
  <si>
    <t xml:space="preserve">팀</t>
  </si>
  <si>
    <t xml:space="preserve">비용항목</t>
  </si>
  <si>
    <t xml:space="preserve">거래처</t>
  </si>
  <si>
    <t xml:space="preserve">금액(원)</t>
  </si>
  <si>
    <t xml:space="preserve">확인담당</t>
  </si>
  <si>
    <t xml:space="preserve">사용목적</t>
  </si>
  <si>
    <t xml:space="preserve">Y25-01-11</t>
  </si>
  <si>
    <t xml:space="preserve">2025-01-05</t>
  </si>
  <si>
    <t xml:space="preserve">한결물류 이천센터</t>
  </si>
  <si>
    <t xml:space="preserve">운송비</t>
  </si>
  <si>
    <t xml:space="preserve">가람운송</t>
  </si>
  <si>
    <t xml:space="preserve">최OO 대리</t>
  </si>
  <si>
    <t xml:space="preserve">1월 운송비 정기 지출 1</t>
  </si>
  <si>
    <t xml:space="preserve">Y25-01-12</t>
  </si>
  <si>
    <t xml:space="preserve">2025-01-09</t>
  </si>
  <si>
    <t xml:space="preserve">1월 운송비 정기 지출 2</t>
  </si>
  <si>
    <t xml:space="preserve">Y25-01-13</t>
  </si>
  <si>
    <t xml:space="preserve">2025-01-13</t>
  </si>
  <si>
    <t xml:space="preserve">1월 운송비 정기 지출 3</t>
  </si>
  <si>
    <t xml:space="preserve">Y25-01-14</t>
  </si>
  <si>
    <t xml:space="preserve">2025-01-17</t>
  </si>
  <si>
    <t xml:space="preserve">1월 운송비 정기 지출 4</t>
  </si>
  <si>
    <t xml:space="preserve">Y25-01-15</t>
  </si>
  <si>
    <t xml:space="preserve">2025-01-21</t>
  </si>
  <si>
    <t xml:space="preserve">1월 운송비 정기 지출 5</t>
  </si>
  <si>
    <t xml:space="preserve">Y25-01-21</t>
  </si>
  <si>
    <t xml:space="preserve">포장소모품</t>
  </si>
  <si>
    <t xml:space="preserve">나래포장</t>
  </si>
  <si>
    <t xml:space="preserve">박OO 주임</t>
  </si>
  <si>
    <t xml:space="preserve">1월 포장소모품 정기 지출 1</t>
  </si>
  <si>
    <t xml:space="preserve">Y25-01-22</t>
  </si>
  <si>
    <t xml:space="preserve">1월 포장소모품 정기 지출 2</t>
  </si>
  <si>
    <t xml:space="preserve">Y25-01-23</t>
  </si>
  <si>
    <t xml:space="preserve">1월 포장소모품 정기 지출 3</t>
  </si>
  <si>
    <t xml:space="preserve">Y25-01-24</t>
  </si>
  <si>
    <t xml:space="preserve">1월 포장소모품 정기 지출 4</t>
  </si>
  <si>
    <t xml:space="preserve">Y25-01-25</t>
  </si>
  <si>
    <t xml:space="preserve">1월 포장소모품 정기 지출 5</t>
  </si>
  <si>
    <t xml:space="preserve">Y25-01-31</t>
  </si>
  <si>
    <t xml:space="preserve">장비유지</t>
  </si>
  <si>
    <t xml:space="preserve">다온정비</t>
  </si>
  <si>
    <t xml:space="preserve">1월 장비유지 정기 지출 1</t>
  </si>
  <si>
    <t xml:space="preserve">Y25-01-32</t>
  </si>
  <si>
    <t xml:space="preserve">확인 필요</t>
  </si>
  <si>
    <t xml:space="preserve">Y25-01-33</t>
  </si>
  <si>
    <t xml:space="preserve">1월 장비유지 정기 지출 3</t>
  </si>
  <si>
    <t xml:space="preserve">Y25-01-34</t>
  </si>
  <si>
    <t xml:space="preserve">1월 장비유지 정기 지출 4</t>
  </si>
  <si>
    <t xml:space="preserve">Y25-01-35</t>
  </si>
  <si>
    <t xml:space="preserve">1월 장비유지 정기 지출 5</t>
  </si>
  <si>
    <t xml:space="preserve">Y25-01-41</t>
  </si>
  <si>
    <t xml:space="preserve">교육비</t>
  </si>
  <si>
    <t xml:space="preserve">이음교육</t>
  </si>
  <si>
    <t xml:space="preserve">1월 교육비 정기 지출 1</t>
  </si>
  <si>
    <t xml:space="preserve">Y25-01-42</t>
  </si>
  <si>
    <t xml:space="preserve">1월 교육비 정기 지출 2</t>
  </si>
  <si>
    <t xml:space="preserve">Y25-01-43</t>
  </si>
  <si>
    <t xml:space="preserve">1월 교육비 정기 지출 3</t>
  </si>
  <si>
    <t xml:space="preserve">Y25-01-44</t>
  </si>
  <si>
    <t xml:space="preserve">1월 교육비 정기 지출 4</t>
  </si>
  <si>
    <t xml:space="preserve">Y25-01-45</t>
  </si>
  <si>
    <t xml:space="preserve">1월 교육비 정기 지출 5</t>
  </si>
  <si>
    <t xml:space="preserve">Y25-01-51</t>
  </si>
  <si>
    <t xml:space="preserve">회의출장</t>
  </si>
  <si>
    <t xml:space="preserve">한빛출장</t>
  </si>
  <si>
    <t xml:space="preserve">1월 회의출장 정기 지출 1</t>
  </si>
  <si>
    <t xml:space="preserve">Y25-01-52</t>
  </si>
  <si>
    <t xml:space="preserve">1월 회의출장 정기 지출 2</t>
  </si>
  <si>
    <t xml:space="preserve">Y25-01-53</t>
  </si>
  <si>
    <t xml:space="preserve">1월 회의출장 정기 지출 3</t>
  </si>
  <si>
    <t xml:space="preserve">Y25-01-54</t>
  </si>
  <si>
    <t xml:space="preserve">1월 회의출장 정기 지출 4</t>
  </si>
  <si>
    <t xml:space="preserve">Y25-01-55</t>
  </si>
  <si>
    <t xml:space="preserve">1월 회의출장 정기 지출 5</t>
  </si>
  <si>
    <t xml:space="preserve">Y25-01-61</t>
  </si>
  <si>
    <t xml:space="preserve">시스템구독</t>
  </si>
  <si>
    <t xml:space="preserve">새봄업무도구</t>
  </si>
  <si>
    <t xml:space="preserve">1월 시스템구독 정기 지출 1</t>
  </si>
  <si>
    <t xml:space="preserve">Y25-01-62</t>
  </si>
  <si>
    <t xml:space="preserve">1월 시스템구독 정기 지출 2</t>
  </si>
  <si>
    <t xml:space="preserve">Y25-01-63</t>
  </si>
  <si>
    <t xml:space="preserve">1월 시스템구독 정기 지출 3</t>
  </si>
  <si>
    <t xml:space="preserve">Y25-01-64</t>
  </si>
  <si>
    <t xml:space="preserve">1월 시스템구독 정기 지출 4</t>
  </si>
  <si>
    <t xml:space="preserve">Y25-01-65</t>
  </si>
  <si>
    <t xml:space="preserve">1월 시스템구독 정기 지출 5</t>
  </si>
  <si>
    <t xml:space="preserve">Y25-02-11</t>
  </si>
  <si>
    <t xml:space="preserve">2025-02-05</t>
  </si>
  <si>
    <t xml:space="preserve">2월 운송비 정기 지출 1</t>
  </si>
  <si>
    <t xml:space="preserve">Y25-02-12</t>
  </si>
  <si>
    <t xml:space="preserve">2025-02-09</t>
  </si>
  <si>
    <t xml:space="preserve">2월 운송비 정기 지출 2</t>
  </si>
  <si>
    <t xml:space="preserve">Y25-02-13</t>
  </si>
  <si>
    <t xml:space="preserve">2025-02-13</t>
  </si>
  <si>
    <t xml:space="preserve">2월 운송비 정기 지출 3</t>
  </si>
  <si>
    <t xml:space="preserve">Y25-02-14</t>
  </si>
  <si>
    <t xml:space="preserve">2025-02-17</t>
  </si>
  <si>
    <t xml:space="preserve">2월 운송비 정기 지출 4</t>
  </si>
  <si>
    <t xml:space="preserve">Y25-02-15</t>
  </si>
  <si>
    <t xml:space="preserve">2025-02-21</t>
  </si>
  <si>
    <t xml:space="preserve">2월 운송비 정기 지출 5</t>
  </si>
  <si>
    <t xml:space="preserve">Y25-02-21</t>
  </si>
  <si>
    <t xml:space="preserve">2월 포장소모품 정기 지출 1</t>
  </si>
  <si>
    <t xml:space="preserve">Y25-02-22</t>
  </si>
  <si>
    <t xml:space="preserve">2월 포장소모품 정기 지출 2</t>
  </si>
  <si>
    <t xml:space="preserve">Y25-02-23</t>
  </si>
  <si>
    <t xml:space="preserve">2월 포장소모품 정기 지출 3</t>
  </si>
  <si>
    <t xml:space="preserve">Y25-02-24</t>
  </si>
  <si>
    <t xml:space="preserve">2월 포장소모품 정기 지출 4</t>
  </si>
  <si>
    <t xml:space="preserve">Y25-02-25</t>
  </si>
  <si>
    <t xml:space="preserve">2월 포장소모품 정기 지출 5</t>
  </si>
  <si>
    <t xml:space="preserve">Y25-02-31</t>
  </si>
  <si>
    <t xml:space="preserve">2월 장비유지 정기 지출 1</t>
  </si>
  <si>
    <t xml:space="preserve">Y25-02-32</t>
  </si>
  <si>
    <t xml:space="preserve">2월 장비유지 정기 지출 2</t>
  </si>
  <si>
    <t xml:space="preserve">Y25-02-33</t>
  </si>
  <si>
    <t xml:space="preserve">2월 장비유지 정기 지출 3</t>
  </si>
  <si>
    <t xml:space="preserve">Y25-02-34</t>
  </si>
  <si>
    <t xml:space="preserve">2월 장비유지 정기 지출 4</t>
  </si>
  <si>
    <t xml:space="preserve">Y25-02-35</t>
  </si>
  <si>
    <t xml:space="preserve">2월 장비유지 정기 지출 5</t>
  </si>
  <si>
    <t xml:space="preserve">Y25-02-41</t>
  </si>
  <si>
    <t xml:space="preserve">2월 교육비 정기 지출 1</t>
  </si>
  <si>
    <t xml:space="preserve">Y25-02-42</t>
  </si>
  <si>
    <t xml:space="preserve">Y25-02-43</t>
  </si>
  <si>
    <t xml:space="preserve">2월 교육비 정기 지출 3</t>
  </si>
  <si>
    <t xml:space="preserve">Y25-02-44</t>
  </si>
  <si>
    <t xml:space="preserve">2월 교육비 정기 지출 4</t>
  </si>
  <si>
    <t xml:space="preserve">Y25-02-45</t>
  </si>
  <si>
    <t xml:space="preserve">2월 교육비 정기 지출 5</t>
  </si>
  <si>
    <t xml:space="preserve">Y25-02-51</t>
  </si>
  <si>
    <t xml:space="preserve">2월 회의출장 정기 지출 1</t>
  </si>
  <si>
    <t xml:space="preserve">Y25-02-52</t>
  </si>
  <si>
    <t xml:space="preserve">2월 회의출장 정기 지출 2</t>
  </si>
  <si>
    <t xml:space="preserve">Y25-02-53</t>
  </si>
  <si>
    <t xml:space="preserve">2월 회의출장 정기 지출 3</t>
  </si>
  <si>
    <t xml:space="preserve">Y25-02-54</t>
  </si>
  <si>
    <t xml:space="preserve">2월 회의출장 정기 지출 4</t>
  </si>
  <si>
    <t xml:space="preserve">Y25-02-55</t>
  </si>
  <si>
    <t xml:space="preserve">2월 회의출장 정기 지출 5</t>
  </si>
  <si>
    <t xml:space="preserve">Y25-02-61</t>
  </si>
  <si>
    <t xml:space="preserve">2월 시스템구독 정기 지출 1</t>
  </si>
  <si>
    <t xml:space="preserve">Y25-02-62</t>
  </si>
  <si>
    <t xml:space="preserve">2월 시스템구독 정기 지출 2</t>
  </si>
  <si>
    <t xml:space="preserve">Y25-02-63</t>
  </si>
  <si>
    <t xml:space="preserve">2월 시스템구독 정기 지출 3</t>
  </si>
  <si>
    <t xml:space="preserve">Y25-02-64</t>
  </si>
  <si>
    <t xml:space="preserve">2월 시스템구독 정기 지출 4</t>
  </si>
  <si>
    <t xml:space="preserve">Y25-02-65</t>
  </si>
  <si>
    <t xml:space="preserve">2월 시스템구독 정기 지출 5</t>
  </si>
  <si>
    <t xml:space="preserve">Y25-03-11</t>
  </si>
  <si>
    <t xml:space="preserve">2025-03-05</t>
  </si>
  <si>
    <t xml:space="preserve">3월 운송비 정기 지출 1</t>
  </si>
  <si>
    <t xml:space="preserve">Y25-03-12</t>
  </si>
  <si>
    <t xml:space="preserve">2025-03-09</t>
  </si>
  <si>
    <t xml:space="preserve">3월 운송비 정기 지출 2</t>
  </si>
  <si>
    <t xml:space="preserve">Y25-03-13</t>
  </si>
  <si>
    <t xml:space="preserve">2025-03-13</t>
  </si>
  <si>
    <t xml:space="preserve">3월 운송비 정기 지출 3</t>
  </si>
  <si>
    <t xml:space="preserve">Y25-03-14</t>
  </si>
  <si>
    <t xml:space="preserve">2025-03-17</t>
  </si>
  <si>
    <t xml:space="preserve">3월 운송비 정기 지출 4</t>
  </si>
  <si>
    <t xml:space="preserve">Y25-03-15</t>
  </si>
  <si>
    <t xml:space="preserve">2025-03-21</t>
  </si>
  <si>
    <t xml:space="preserve">3월 운송비 정기 지출 5</t>
  </si>
  <si>
    <t xml:space="preserve">Y25-03-21</t>
  </si>
  <si>
    <t xml:space="preserve">3월 포장소모품 정기 지출 1</t>
  </si>
  <si>
    <t xml:space="preserve">Y25-03-22</t>
  </si>
  <si>
    <t xml:space="preserve">3월 포장소모품 정기 지출 2</t>
  </si>
  <si>
    <t xml:space="preserve">Y25-03-23</t>
  </si>
  <si>
    <t xml:space="preserve">3월 포장소모품 정기 지출 3</t>
  </si>
  <si>
    <t xml:space="preserve">Y25-03-24</t>
  </si>
  <si>
    <t xml:space="preserve">3월 포장소모품 정기 지출 4</t>
  </si>
  <si>
    <t xml:space="preserve">Y25-03-25</t>
  </si>
  <si>
    <t xml:space="preserve">3월 포장소모품 정기 지출 5</t>
  </si>
  <si>
    <t xml:space="preserve">Y25-03-31</t>
  </si>
  <si>
    <t xml:space="preserve">3월 장비유지 정기 지출 1</t>
  </si>
  <si>
    <t xml:space="preserve">Y25-03-32</t>
  </si>
  <si>
    <t xml:space="preserve">3월 장비유지 정기 지출 2</t>
  </si>
  <si>
    <t xml:space="preserve">Y25-03-33</t>
  </si>
  <si>
    <t xml:space="preserve">3월 장비유지 정기 지출 3</t>
  </si>
  <si>
    <t xml:space="preserve">Y25-03-34</t>
  </si>
  <si>
    <t xml:space="preserve">3월 장비유지 정기 지출 4</t>
  </si>
  <si>
    <t xml:space="preserve">Y25-03-35</t>
  </si>
  <si>
    <t xml:space="preserve">3월 장비유지 정기 지출 5</t>
  </si>
  <si>
    <t xml:space="preserve">Y25-03-41</t>
  </si>
  <si>
    <t xml:space="preserve">3월 교육비 정기 지출 1</t>
  </si>
  <si>
    <t xml:space="preserve">Y25-03-42</t>
  </si>
  <si>
    <t xml:space="preserve">3월 교육비 정기 지출 2</t>
  </si>
  <si>
    <t xml:space="preserve">Y25-03-43</t>
  </si>
  <si>
    <t xml:space="preserve">3월 교육비 정기 지출 3</t>
  </si>
  <si>
    <t xml:space="preserve">Y25-03-44</t>
  </si>
  <si>
    <t xml:space="preserve">3월 교육비 정기 지출 4</t>
  </si>
  <si>
    <t xml:space="preserve">Y25-03-45</t>
  </si>
  <si>
    <t xml:space="preserve">3월 교육비 정기 지출 5</t>
  </si>
  <si>
    <t xml:space="preserve">Y25-03-51</t>
  </si>
  <si>
    <t xml:space="preserve">3월 회의출장 정기 지출 1</t>
  </si>
  <si>
    <t xml:space="preserve">Y25-03-52</t>
  </si>
  <si>
    <t xml:space="preserve">Y25-03-53</t>
  </si>
  <si>
    <t xml:space="preserve">3월 회의출장 정기 지출 3</t>
  </si>
  <si>
    <t xml:space="preserve">Y25-03-54</t>
  </si>
  <si>
    <t xml:space="preserve">3월 회의출장 정기 지출 4</t>
  </si>
  <si>
    <t xml:space="preserve">Y25-03-55</t>
  </si>
  <si>
    <t xml:space="preserve">3월 회의출장 정기 지출 5</t>
  </si>
  <si>
    <t xml:space="preserve">Y25-03-61</t>
  </si>
  <si>
    <t xml:space="preserve">3월 시스템구독 정기 지출 1</t>
  </si>
  <si>
    <t xml:space="preserve">Y25-03-62</t>
  </si>
  <si>
    <t xml:space="preserve">3월 시스템구독 정기 지출 2</t>
  </si>
  <si>
    <t xml:space="preserve">Y25-03-63</t>
  </si>
  <si>
    <t xml:space="preserve">3월 시스템구독 정기 지출 3</t>
  </si>
  <si>
    <t xml:space="preserve">Y25-03-64</t>
  </si>
  <si>
    <t xml:space="preserve">3월 시스템구독 정기 지출 4</t>
  </si>
  <si>
    <t xml:space="preserve">Y25-03-65</t>
  </si>
  <si>
    <t xml:space="preserve">3월 시스템구독 정기 지출 5</t>
  </si>
  <si>
    <t xml:space="preserve">Y25-04-11</t>
  </si>
  <si>
    <t xml:space="preserve">2025-04-05</t>
  </si>
  <si>
    <t xml:space="preserve">4월 운송비 정기 지출 1</t>
  </si>
  <si>
    <t xml:space="preserve">Y25-04-12</t>
  </si>
  <si>
    <t xml:space="preserve">2025-04-09</t>
  </si>
  <si>
    <t xml:space="preserve">4월 운송비 정기 지출 2</t>
  </si>
  <si>
    <t xml:space="preserve">Y25-04-13</t>
  </si>
  <si>
    <t xml:space="preserve">2025-04-13</t>
  </si>
  <si>
    <t xml:space="preserve">4월 운송비 정기 지출 3</t>
  </si>
  <si>
    <t xml:space="preserve">Y25-04-14</t>
  </si>
  <si>
    <t xml:space="preserve">2025-04-17</t>
  </si>
  <si>
    <t xml:space="preserve">4월 운송비 정기 지출 4</t>
  </si>
  <si>
    <t xml:space="preserve">Y25-04-15</t>
  </si>
  <si>
    <t xml:space="preserve">2025-04-21</t>
  </si>
  <si>
    <t xml:space="preserve">4월 운송비 정기 지출 5</t>
  </si>
  <si>
    <t xml:space="preserve">Y25-04-21</t>
  </si>
  <si>
    <t xml:space="preserve">4월 포장소모품 정기 지출 1</t>
  </si>
  <si>
    <t xml:space="preserve">Y25-04-22</t>
  </si>
  <si>
    <t xml:space="preserve">4월 포장소모품 정기 지출 2</t>
  </si>
  <si>
    <t xml:space="preserve">Y25-04-23</t>
  </si>
  <si>
    <t xml:space="preserve">4월 포장소모품 정기 지출 3</t>
  </si>
  <si>
    <t xml:space="preserve">Y25-04-24</t>
  </si>
  <si>
    <t xml:space="preserve">4월 포장소모품 정기 지출 4</t>
  </si>
  <si>
    <t xml:space="preserve">Y25-04-25</t>
  </si>
  <si>
    <t xml:space="preserve">4월 포장소모품 정기 지출 5</t>
  </si>
  <si>
    <t xml:space="preserve">Y25-04-31</t>
  </si>
  <si>
    <t xml:space="preserve">4월 장비유지 정기 지출 1</t>
  </si>
  <si>
    <t xml:space="preserve">Y25-04-32</t>
  </si>
  <si>
    <t xml:space="preserve">4월 장비유지 정기 지출 2</t>
  </si>
  <si>
    <t xml:space="preserve">Y25-04-33</t>
  </si>
  <si>
    <t xml:space="preserve">4월 장비유지 정기 지출 3</t>
  </si>
  <si>
    <t xml:space="preserve">Y25-04-34</t>
  </si>
  <si>
    <t xml:space="preserve">4월 장비유지 정기 지출 4</t>
  </si>
  <si>
    <t xml:space="preserve">Y25-04-35</t>
  </si>
  <si>
    <t xml:space="preserve">4월 장비유지 정기 지출 5</t>
  </si>
  <si>
    <t xml:space="preserve">Y25-04-41</t>
  </si>
  <si>
    <t xml:space="preserve">4월 교육비 정기 지출 1</t>
  </si>
  <si>
    <t xml:space="preserve">Y25-04-42</t>
  </si>
  <si>
    <t xml:space="preserve">4월 교육비 정기 지출 2</t>
  </si>
  <si>
    <t xml:space="preserve">Y25-04-43</t>
  </si>
  <si>
    <t xml:space="preserve">4월 교육비 정기 지출 3</t>
  </si>
  <si>
    <t xml:space="preserve">Y25-04-44</t>
  </si>
  <si>
    <t xml:space="preserve">4월 교육비 정기 지출 4</t>
  </si>
  <si>
    <t xml:space="preserve">Y25-04-45</t>
  </si>
  <si>
    <t xml:space="preserve">4월 교육비 정기 지출 5</t>
  </si>
  <si>
    <t xml:space="preserve">Y25-04-51</t>
  </si>
  <si>
    <t xml:space="preserve">4월 회의출장 정기 지출 1</t>
  </si>
  <si>
    <t xml:space="preserve">Y25-04-52</t>
  </si>
  <si>
    <t xml:space="preserve">4월 회의출장 정기 지출 2</t>
  </si>
  <si>
    <t xml:space="preserve">Y25-04-53</t>
  </si>
  <si>
    <t xml:space="preserve">4월 회의출장 정기 지출 3</t>
  </si>
  <si>
    <t xml:space="preserve">Y25-04-54</t>
  </si>
  <si>
    <t xml:space="preserve">4월 회의출장 정기 지출 4</t>
  </si>
  <si>
    <t xml:space="preserve">Y25-04-55</t>
  </si>
  <si>
    <t xml:space="preserve">4월 회의출장 정기 지출 5</t>
  </si>
  <si>
    <t xml:space="preserve">Y25-04-61</t>
  </si>
  <si>
    <t xml:space="preserve">4월 시스템구독 정기 지출 1</t>
  </si>
  <si>
    <t xml:space="preserve">Y25-04-62</t>
  </si>
  <si>
    <t xml:space="preserve">4월 시스템구독 정기 지출 2</t>
  </si>
  <si>
    <t xml:space="preserve">Y25-04-63</t>
  </si>
  <si>
    <t xml:space="preserve">4월 시스템구독 정기 지출 3</t>
  </si>
  <si>
    <t xml:space="preserve">Y25-04-64</t>
  </si>
  <si>
    <t xml:space="preserve">4월 시스템구독 정기 지출 4</t>
  </si>
  <si>
    <t xml:space="preserve">Y25-04-65</t>
  </si>
  <si>
    <t xml:space="preserve">4월 시스템구독 정기 지출 5</t>
  </si>
  <si>
    <t xml:space="preserve">Y25-05-11</t>
  </si>
  <si>
    <t xml:space="preserve">2025-05-05</t>
  </si>
  <si>
    <t xml:space="preserve">5월 운송비 정기 지출 1</t>
  </si>
  <si>
    <t xml:space="preserve">Y25-05-12</t>
  </si>
  <si>
    <t xml:space="preserve">2025-05-09</t>
  </si>
  <si>
    <t xml:space="preserve">5월 운송비 정기 지출 2</t>
  </si>
  <si>
    <t xml:space="preserve">Y25-05-13</t>
  </si>
  <si>
    <t xml:space="preserve">2025-05-13</t>
  </si>
  <si>
    <t xml:space="preserve">5월 운송비 정기 지출 3</t>
  </si>
  <si>
    <t xml:space="preserve">Y25-05-14</t>
  </si>
  <si>
    <t xml:space="preserve">2025-05-17</t>
  </si>
  <si>
    <t xml:space="preserve">5월 운송비 정기 지출 4</t>
  </si>
  <si>
    <t xml:space="preserve">Y25-05-15</t>
  </si>
  <si>
    <t xml:space="preserve">2025-05-21</t>
  </si>
  <si>
    <t xml:space="preserve">5월 운송비 정기 지출 5</t>
  </si>
  <si>
    <t xml:space="preserve">Y25-05-21</t>
  </si>
  <si>
    <t xml:space="preserve">5월 포장소모품 정기 지출 1</t>
  </si>
  <si>
    <t xml:space="preserve">Y25-05-22</t>
  </si>
  <si>
    <t xml:space="preserve">5월 포장소모품 정기 지출 2</t>
  </si>
  <si>
    <t xml:space="preserve">Y25-05-23</t>
  </si>
  <si>
    <t xml:space="preserve">5월 포장소모품 정기 지출 3</t>
  </si>
  <si>
    <t xml:space="preserve">Y25-05-24</t>
  </si>
  <si>
    <t xml:space="preserve">5월 포장소모품 정기 지출 4</t>
  </si>
  <si>
    <t xml:space="preserve">Y25-05-25</t>
  </si>
  <si>
    <t xml:space="preserve">5월 포장소모품 정기 지출 5</t>
  </si>
  <si>
    <t xml:space="preserve">Y25-05-31</t>
  </si>
  <si>
    <t xml:space="preserve">5월 장비유지 정기 지출 1</t>
  </si>
  <si>
    <t xml:space="preserve">Y25-05-32</t>
  </si>
  <si>
    <t xml:space="preserve">5월 장비유지 정기 지출 2</t>
  </si>
  <si>
    <t xml:space="preserve">Y25-05-33</t>
  </si>
  <si>
    <t xml:space="preserve">5월 장비유지 정기 지출 3</t>
  </si>
  <si>
    <t xml:space="preserve">Y25-05-34</t>
  </si>
  <si>
    <t xml:space="preserve">5월 장비유지 정기 지출 4</t>
  </si>
  <si>
    <t xml:space="preserve">Y25-05-35</t>
  </si>
  <si>
    <t xml:space="preserve">5월 장비유지 정기 지출 5</t>
  </si>
  <si>
    <t xml:space="preserve">Y25-05-41</t>
  </si>
  <si>
    <t xml:space="preserve">5월 교육비 정기 지출 1</t>
  </si>
  <si>
    <t xml:space="preserve">Y25-05-42</t>
  </si>
  <si>
    <t xml:space="preserve">5월 교육비 정기 지출 2</t>
  </si>
  <si>
    <t xml:space="preserve">Y25-05-43</t>
  </si>
  <si>
    <t xml:space="preserve">5월 교육비 정기 지출 3</t>
  </si>
  <si>
    <t xml:space="preserve">Y25-05-44</t>
  </si>
  <si>
    <t xml:space="preserve">5월 교육비 정기 지출 4</t>
  </si>
  <si>
    <t xml:space="preserve">Y25-05-45</t>
  </si>
  <si>
    <t xml:space="preserve">5월 교육비 정기 지출 5</t>
  </si>
  <si>
    <t xml:space="preserve">Y25-05-51</t>
  </si>
  <si>
    <t xml:space="preserve">5월 회의출장 정기 지출 1</t>
  </si>
  <si>
    <t xml:space="preserve">Y25-05-52</t>
  </si>
  <si>
    <t xml:space="preserve">5월 회의출장 정기 지출 2</t>
  </si>
  <si>
    <t xml:space="preserve">Y25-05-53</t>
  </si>
  <si>
    <t xml:space="preserve">5월 회의출장 정기 지출 3</t>
  </si>
  <si>
    <t xml:space="preserve">Y25-05-54</t>
  </si>
  <si>
    <t xml:space="preserve">5월 회의출장 정기 지출 4</t>
  </si>
  <si>
    <t xml:space="preserve">Y25-05-55</t>
  </si>
  <si>
    <t xml:space="preserve">5월 회의출장 정기 지출 5</t>
  </si>
  <si>
    <t xml:space="preserve">Y25-05-61</t>
  </si>
  <si>
    <t xml:space="preserve">5월 시스템구독 정기 지출 1</t>
  </si>
  <si>
    <t xml:space="preserve">Y25-05-62</t>
  </si>
  <si>
    <t xml:space="preserve">5월 시스템구독 정기 지출 2</t>
  </si>
  <si>
    <t xml:space="preserve">Y25-05-63</t>
  </si>
  <si>
    <t xml:space="preserve">5월 시스템구독 정기 지출 3</t>
  </si>
  <si>
    <t xml:space="preserve">Y25-05-64</t>
  </si>
  <si>
    <t xml:space="preserve">5월 시스템구독 정기 지출 4</t>
  </si>
  <si>
    <t xml:space="preserve">Y25-05-65</t>
  </si>
  <si>
    <t xml:space="preserve">5월 시스템구독 정기 지출 5</t>
  </si>
  <si>
    <t xml:space="preserve">Y25-06-11</t>
  </si>
  <si>
    <t xml:space="preserve">2025-06-05</t>
  </si>
  <si>
    <t xml:space="preserve">6월 운송비 정기 지출 1</t>
  </si>
  <si>
    <t xml:space="preserve">Y25-06-12</t>
  </si>
  <si>
    <t xml:space="preserve">2025-06-09</t>
  </si>
  <si>
    <t xml:space="preserve">6월 운송비 정기 지출 2</t>
  </si>
  <si>
    <t xml:space="preserve">Y25-06-13</t>
  </si>
  <si>
    <t xml:space="preserve">2025-06-13</t>
  </si>
  <si>
    <t xml:space="preserve">6월 운송비 정기 지출 3</t>
  </si>
  <si>
    <t xml:space="preserve">Y25-06-14</t>
  </si>
  <si>
    <t xml:space="preserve">2025-06-17</t>
  </si>
  <si>
    <t xml:space="preserve">6월 운송비 정기 지출 4</t>
  </si>
  <si>
    <t xml:space="preserve">Y25-06-15</t>
  </si>
  <si>
    <t xml:space="preserve">2025-06-21</t>
  </si>
  <si>
    <t xml:space="preserve">6월 운송비 정기 지출 5</t>
  </si>
  <si>
    <t xml:space="preserve">Y25-06-21</t>
  </si>
  <si>
    <t xml:space="preserve">6월 포장소모품 정기 지출 1</t>
  </si>
  <si>
    <t xml:space="preserve">Y25-06-22</t>
  </si>
  <si>
    <t xml:space="preserve">6월 포장소모품 정기 지출 2</t>
  </si>
  <si>
    <t xml:space="preserve">Y25-06-23</t>
  </si>
  <si>
    <t xml:space="preserve">6월 포장소모품 정기 지출 3</t>
  </si>
  <si>
    <t xml:space="preserve">Y25-06-24</t>
  </si>
  <si>
    <t xml:space="preserve">6월 포장소모품 정기 지출 4</t>
  </si>
  <si>
    <t xml:space="preserve">Y25-06-25</t>
  </si>
  <si>
    <t xml:space="preserve">6월 포장소모품 정기 지출 5</t>
  </si>
  <si>
    <t xml:space="preserve">Y25-06-31</t>
  </si>
  <si>
    <t xml:space="preserve">6월 장비유지 정기 지출 1</t>
  </si>
  <si>
    <t xml:space="preserve">Y25-06-32</t>
  </si>
  <si>
    <t xml:space="preserve">6월 장비유지 정기 지출 2</t>
  </si>
  <si>
    <t xml:space="preserve">Y25-06-33</t>
  </si>
  <si>
    <t xml:space="preserve">6월 장비유지 정기 지출 3</t>
  </si>
  <si>
    <t xml:space="preserve">Y25-06-34</t>
  </si>
  <si>
    <t xml:space="preserve">6월 장비유지 정기 지출 4</t>
  </si>
  <si>
    <t xml:space="preserve">Y25-06-35</t>
  </si>
  <si>
    <t xml:space="preserve">6월 장비유지 정기 지출 5</t>
  </si>
  <si>
    <t xml:space="preserve">Y25-06-41</t>
  </si>
  <si>
    <t xml:space="preserve">6월 교육비 정기 지출 1</t>
  </si>
  <si>
    <t xml:space="preserve">Y25-06-42</t>
  </si>
  <si>
    <t xml:space="preserve">6월 교육비 정기 지출 2</t>
  </si>
  <si>
    <t xml:space="preserve">Y25-06-43</t>
  </si>
  <si>
    <t xml:space="preserve">6월 교육비 정기 지출 3</t>
  </si>
  <si>
    <t xml:space="preserve">Y25-06-44</t>
  </si>
  <si>
    <t xml:space="preserve">6월 교육비 정기 지출 4</t>
  </si>
  <si>
    <t xml:space="preserve">Y25-06-45</t>
  </si>
  <si>
    <t xml:space="preserve">6월 교육비 정기 지출 5</t>
  </si>
  <si>
    <t xml:space="preserve">Y25-06-51</t>
  </si>
  <si>
    <t xml:space="preserve">6월 회의출장 정기 지출 1</t>
  </si>
  <si>
    <t xml:space="preserve">Y25-06-52</t>
  </si>
  <si>
    <t xml:space="preserve">6월 회의출장 정기 지출 2</t>
  </si>
  <si>
    <t xml:space="preserve">Y25-06-53</t>
  </si>
  <si>
    <t xml:space="preserve">6월 회의출장 정기 지출 3</t>
  </si>
  <si>
    <t xml:space="preserve">Y25-06-54</t>
  </si>
  <si>
    <t xml:space="preserve">6월 회의출장 정기 지출 4</t>
  </si>
  <si>
    <t xml:space="preserve">Y25-06-55</t>
  </si>
  <si>
    <t xml:space="preserve">6월 회의출장 정기 지출 5</t>
  </si>
  <si>
    <t xml:space="preserve">Y25-06-61</t>
  </si>
  <si>
    <t xml:space="preserve">6월 시스템구독 정기 지출 1</t>
  </si>
  <si>
    <t xml:space="preserve">Y25-06-62</t>
  </si>
  <si>
    <t xml:space="preserve">6월 시스템구독 정기 지출 2</t>
  </si>
  <si>
    <t xml:space="preserve">Y25-06-63</t>
  </si>
  <si>
    <t xml:space="preserve">6월 시스템구독 정기 지출 3</t>
  </si>
  <si>
    <t xml:space="preserve">Y25-06-64</t>
  </si>
  <si>
    <t xml:space="preserve">6월 시스템구독 정기 지출 4</t>
  </si>
  <si>
    <t xml:space="preserve">Y25-06-65</t>
  </si>
  <si>
    <t xml:space="preserve">6월 시스템구독 정기 지출 5</t>
  </si>
  <si>
    <t xml:space="preserve">Y25-07-11</t>
  </si>
  <si>
    <t xml:space="preserve">2025-07-05</t>
  </si>
  <si>
    <t xml:space="preserve">7월 운송비 정기 지출 1</t>
  </si>
  <si>
    <t xml:space="preserve">Y25-07-12</t>
  </si>
  <si>
    <t xml:space="preserve">2025-07-09</t>
  </si>
  <si>
    <t xml:space="preserve">7월 운송비 정기 지출 2</t>
  </si>
  <si>
    <t xml:space="preserve">Y25-07-13</t>
  </si>
  <si>
    <t xml:space="preserve">2025-07-13</t>
  </si>
  <si>
    <t xml:space="preserve">7월 운송비 정기 지출 3</t>
  </si>
  <si>
    <t xml:space="preserve">Y25-07-14</t>
  </si>
  <si>
    <t xml:space="preserve">2025-07-17</t>
  </si>
  <si>
    <t xml:space="preserve">7월 운송비 정기 지출 4</t>
  </si>
  <si>
    <t xml:space="preserve">Y25-07-15</t>
  </si>
  <si>
    <t xml:space="preserve">2025-07-21</t>
  </si>
  <si>
    <t xml:space="preserve">7월 운송비 정기 지출 5</t>
  </si>
  <si>
    <t xml:space="preserve">Y25-07-21</t>
  </si>
  <si>
    <t xml:space="preserve">7월 포장소모품 정기 지출 1</t>
  </si>
  <si>
    <t xml:space="preserve">Y25-07-22</t>
  </si>
  <si>
    <t xml:space="preserve">7월 포장소모품 정기 지출 2</t>
  </si>
  <si>
    <t xml:space="preserve">Y25-07-23</t>
  </si>
  <si>
    <t xml:space="preserve">7월 포장소모품 정기 지출 3</t>
  </si>
  <si>
    <t xml:space="preserve">Y25-07-24</t>
  </si>
  <si>
    <t xml:space="preserve">7월 포장소모품 정기 지출 4</t>
  </si>
  <si>
    <t xml:space="preserve">Y25-07-25</t>
  </si>
  <si>
    <t xml:space="preserve">7월 포장소모품 정기 지출 5</t>
  </si>
  <si>
    <t xml:space="preserve">Y25-07-31</t>
  </si>
  <si>
    <t xml:space="preserve">7월 장비유지 정기 지출 1</t>
  </si>
  <si>
    <t xml:space="preserve">Y25-07-32</t>
  </si>
  <si>
    <t xml:space="preserve">7월 장비유지 정기 지출 2</t>
  </si>
  <si>
    <t xml:space="preserve">Y25-07-33</t>
  </si>
  <si>
    <t xml:space="preserve">7월 장비유지 정기 지출 3</t>
  </si>
  <si>
    <t xml:space="preserve">Y25-07-34</t>
  </si>
  <si>
    <t xml:space="preserve">7월 장비유지 정기 지출 4</t>
  </si>
  <si>
    <t xml:space="preserve">Y25-07-35</t>
  </si>
  <si>
    <t xml:space="preserve">7월 장비유지 정기 지출 5</t>
  </si>
  <si>
    <t xml:space="preserve">Y25-07-41</t>
  </si>
  <si>
    <t xml:space="preserve">7월 교육비 정기 지출 1</t>
  </si>
  <si>
    <t xml:space="preserve">Y25-07-42</t>
  </si>
  <si>
    <t xml:space="preserve">7월 교육비 정기 지출 2</t>
  </si>
  <si>
    <t xml:space="preserve">Y25-07-43</t>
  </si>
  <si>
    <t xml:space="preserve">7월 교육비 정기 지출 3</t>
  </si>
  <si>
    <t xml:space="preserve">Y25-07-44</t>
  </si>
  <si>
    <t xml:space="preserve">7월 교육비 정기 지출 4</t>
  </si>
  <si>
    <t xml:space="preserve">Y25-07-45</t>
  </si>
  <si>
    <t xml:space="preserve">7월 교육비 정기 지출 5</t>
  </si>
  <si>
    <t xml:space="preserve">Y25-07-51</t>
  </si>
  <si>
    <t xml:space="preserve">7월 회의출장 정기 지출 1</t>
  </si>
  <si>
    <t xml:space="preserve">Y25-07-52</t>
  </si>
  <si>
    <t xml:space="preserve">7월 회의출장 정기 지출 2</t>
  </si>
  <si>
    <t xml:space="preserve">Y25-07-53</t>
  </si>
  <si>
    <t xml:space="preserve">7월 회의출장 정기 지출 3</t>
  </si>
  <si>
    <t xml:space="preserve">Y25-07-54</t>
  </si>
  <si>
    <t xml:space="preserve">7월 회의출장 정기 지출 4</t>
  </si>
  <si>
    <t xml:space="preserve">Y25-07-55</t>
  </si>
  <si>
    <t xml:space="preserve">7월 회의출장 정기 지출 5</t>
  </si>
  <si>
    <t xml:space="preserve">Y25-07-61</t>
  </si>
  <si>
    <t xml:space="preserve">7월 시스템구독 정기 지출 1</t>
  </si>
  <si>
    <t xml:space="preserve">Y25-07-62</t>
  </si>
  <si>
    <t xml:space="preserve">7월 시스템구독 정기 지출 2</t>
  </si>
  <si>
    <t xml:space="preserve">Y25-07-63</t>
  </si>
  <si>
    <t xml:space="preserve">7월 시스템구독 정기 지출 3</t>
  </si>
  <si>
    <t xml:space="preserve">Y25-07-64</t>
  </si>
  <si>
    <t xml:space="preserve">7월 시스템구독 정기 지출 4</t>
  </si>
  <si>
    <t xml:space="preserve">Y25-07-65</t>
  </si>
  <si>
    <t xml:space="preserve">7월 시스템구독 정기 지출 5</t>
  </si>
  <si>
    <t xml:space="preserve">Y25-08-11</t>
  </si>
  <si>
    <t xml:space="preserve">2025-08-05</t>
  </si>
  <si>
    <t xml:space="preserve">8월 운송비 정기 지출 1</t>
  </si>
  <si>
    <t xml:space="preserve">Y25-08-12</t>
  </si>
  <si>
    <t xml:space="preserve">2025-08-09</t>
  </si>
  <si>
    <t xml:space="preserve">8월 운송비 정기 지출 2</t>
  </si>
  <si>
    <t xml:space="preserve">Y25-08-13</t>
  </si>
  <si>
    <t xml:space="preserve">2025-08-13</t>
  </si>
  <si>
    <t xml:space="preserve">8월 운송비 정기 지출 3</t>
  </si>
  <si>
    <t xml:space="preserve">Y25-08-14</t>
  </si>
  <si>
    <t xml:space="preserve">2025-08-17</t>
  </si>
  <si>
    <t xml:space="preserve">8월 운송비 정기 지출 4</t>
  </si>
  <si>
    <t xml:space="preserve">Y25-08-15</t>
  </si>
  <si>
    <t xml:space="preserve">2025-08-21</t>
  </si>
  <si>
    <t xml:space="preserve">8월 운송비 정기 지출 5</t>
  </si>
  <si>
    <t xml:space="preserve">Y25-08-21</t>
  </si>
  <si>
    <t xml:space="preserve">8월 포장소모품 정기 지출 1</t>
  </si>
  <si>
    <t xml:space="preserve">Y25-08-22</t>
  </si>
  <si>
    <t xml:space="preserve">8월 포장소모품 정기 지출 2</t>
  </si>
  <si>
    <t xml:space="preserve">Y25-08-23</t>
  </si>
  <si>
    <t xml:space="preserve">8월 포장소모품 정기 지출 3</t>
  </si>
  <si>
    <t xml:space="preserve">Y25-08-24</t>
  </si>
  <si>
    <t xml:space="preserve">8월 포장소모품 정기 지출 4</t>
  </si>
  <si>
    <t xml:space="preserve">Y25-08-25</t>
  </si>
  <si>
    <t xml:space="preserve">8월 포장소모품 정기 지출 5</t>
  </si>
  <si>
    <t xml:space="preserve">Y25-08-31</t>
  </si>
  <si>
    <t xml:space="preserve">8월 장비유지 정기 지출 1</t>
  </si>
  <si>
    <t xml:space="preserve">Y25-08-32</t>
  </si>
  <si>
    <t xml:space="preserve">8월 장비유지 정기 지출 2</t>
  </si>
  <si>
    <t xml:space="preserve">Y25-08-33</t>
  </si>
  <si>
    <t xml:space="preserve">8월 장비유지 정기 지출 3</t>
  </si>
  <si>
    <t xml:space="preserve">Y25-08-34</t>
  </si>
  <si>
    <t xml:space="preserve">8월 장비유지 정기 지출 4</t>
  </si>
  <si>
    <t xml:space="preserve">Y25-08-35</t>
  </si>
  <si>
    <t xml:space="preserve">8월 장비유지 정기 지출 5</t>
  </si>
  <si>
    <t xml:space="preserve">Y25-08-41</t>
  </si>
  <si>
    <t xml:space="preserve">8월 교육비 정기 지출 1</t>
  </si>
  <si>
    <t xml:space="preserve">Y25-08-42</t>
  </si>
  <si>
    <t xml:space="preserve">8월 교육비 정기 지출 2</t>
  </si>
  <si>
    <t xml:space="preserve">Y25-08-43</t>
  </si>
  <si>
    <t xml:space="preserve">8월 교육비 정기 지출 3</t>
  </si>
  <si>
    <t xml:space="preserve">Y25-08-44</t>
  </si>
  <si>
    <t xml:space="preserve">8월 교육비 정기 지출 4</t>
  </si>
  <si>
    <t xml:space="preserve">Y25-08-45</t>
  </si>
  <si>
    <t xml:space="preserve">8월 교육비 정기 지출 5</t>
  </si>
  <si>
    <t xml:space="preserve">Y25-08-51</t>
  </si>
  <si>
    <t xml:space="preserve">8월 회의출장 정기 지출 1</t>
  </si>
  <si>
    <t xml:space="preserve">Y25-08-52</t>
  </si>
  <si>
    <t xml:space="preserve">8월 회의출장 정기 지출 2</t>
  </si>
  <si>
    <t xml:space="preserve">Y25-08-53</t>
  </si>
  <si>
    <t xml:space="preserve">8월 회의출장 정기 지출 3</t>
  </si>
  <si>
    <t xml:space="preserve">Y25-08-54</t>
  </si>
  <si>
    <t xml:space="preserve">8월 회의출장 정기 지출 4</t>
  </si>
  <si>
    <t xml:space="preserve">Y25-08-55</t>
  </si>
  <si>
    <t xml:space="preserve">8월 회의출장 정기 지출 5</t>
  </si>
  <si>
    <t xml:space="preserve">Y25-08-61</t>
  </si>
  <si>
    <t xml:space="preserve">8월 시스템구독 정기 지출 1</t>
  </si>
  <si>
    <t xml:space="preserve">Y25-08-62</t>
  </si>
  <si>
    <t xml:space="preserve">8월 시스템구독 정기 지출 2</t>
  </si>
  <si>
    <t xml:space="preserve">Y25-08-63</t>
  </si>
  <si>
    <t xml:space="preserve">8월 시스템구독 정기 지출 3</t>
  </si>
  <si>
    <t xml:space="preserve">Y25-08-64</t>
  </si>
  <si>
    <t xml:space="preserve">8월 시스템구독 정기 지출 4</t>
  </si>
  <si>
    <t xml:space="preserve">Y25-08-65</t>
  </si>
  <si>
    <t xml:space="preserve">8월 시스템구독 정기 지출 5</t>
  </si>
  <si>
    <t xml:space="preserve">Y25-09-11</t>
  </si>
  <si>
    <t xml:space="preserve">2025-09-05</t>
  </si>
  <si>
    <t xml:space="preserve">9월 운송비 정기 지출 1</t>
  </si>
  <si>
    <t xml:space="preserve">Y25-09-12</t>
  </si>
  <si>
    <t xml:space="preserve">2025-09-09</t>
  </si>
  <si>
    <t xml:space="preserve">9월 운송비 정기 지출 2</t>
  </si>
  <si>
    <t xml:space="preserve">Y25-09-13</t>
  </si>
  <si>
    <t xml:space="preserve">2025-09-13</t>
  </si>
  <si>
    <t xml:space="preserve">9월 운송비 정기 지출 3</t>
  </si>
  <si>
    <t xml:space="preserve">Y25-09-14</t>
  </si>
  <si>
    <t xml:space="preserve">2025-09-17</t>
  </si>
  <si>
    <t xml:space="preserve">9월 운송비 정기 지출 4</t>
  </si>
  <si>
    <t xml:space="preserve">Y25-09-15</t>
  </si>
  <si>
    <t xml:space="preserve">2025-09-21</t>
  </si>
  <si>
    <t xml:space="preserve">9월 운송비 정기 지출 5</t>
  </si>
  <si>
    <t xml:space="preserve">Y25-09-21</t>
  </si>
  <si>
    <t xml:space="preserve">9월 포장소모품 정기 지출 1</t>
  </si>
  <si>
    <t xml:space="preserve">Y25-09-22</t>
  </si>
  <si>
    <t xml:space="preserve">9월 포장소모품 정기 지출 2</t>
  </si>
  <si>
    <t xml:space="preserve">Y25-09-23</t>
  </si>
  <si>
    <t xml:space="preserve">9월 포장소모품 정기 지출 3</t>
  </si>
  <si>
    <t xml:space="preserve">Y25-09-24</t>
  </si>
  <si>
    <t xml:space="preserve">9월 포장소모품 정기 지출 4</t>
  </si>
  <si>
    <t xml:space="preserve">Y25-09-25</t>
  </si>
  <si>
    <t xml:space="preserve">9월 포장소모품 정기 지출 5</t>
  </si>
  <si>
    <t xml:space="preserve">Y25-09-31</t>
  </si>
  <si>
    <t xml:space="preserve">9월 장비유지 정기 지출 1</t>
  </si>
  <si>
    <t xml:space="preserve">Y25-09-32</t>
  </si>
  <si>
    <t xml:space="preserve">9월 장비유지 정기 지출 2</t>
  </si>
  <si>
    <t xml:space="preserve">Y25-09-33</t>
  </si>
  <si>
    <t xml:space="preserve">9월 장비유지 정기 지출 3</t>
  </si>
  <si>
    <t xml:space="preserve">Y25-09-34</t>
  </si>
  <si>
    <t xml:space="preserve">9월 장비유지 정기 지출 4</t>
  </si>
  <si>
    <t xml:space="preserve">Y25-09-35</t>
  </si>
  <si>
    <t xml:space="preserve">9월 장비유지 정기 지출 5</t>
  </si>
  <si>
    <t xml:space="preserve">Y25-09-41</t>
  </si>
  <si>
    <t xml:space="preserve">9월 교육비 정기 지출 1</t>
  </si>
  <si>
    <t xml:space="preserve">Y25-09-42</t>
  </si>
  <si>
    <t xml:space="preserve">9월 교육비 정기 지출 2</t>
  </si>
  <si>
    <t xml:space="preserve">Y25-09-43</t>
  </si>
  <si>
    <t xml:space="preserve">9월 교육비 정기 지출 3</t>
  </si>
  <si>
    <t xml:space="preserve">Y25-09-44</t>
  </si>
  <si>
    <t xml:space="preserve">9월 교육비 정기 지출 4</t>
  </si>
  <si>
    <t xml:space="preserve">Y25-09-45</t>
  </si>
  <si>
    <t xml:space="preserve">9월 교육비 정기 지출 5</t>
  </si>
  <si>
    <t xml:space="preserve">Y25-09-51</t>
  </si>
  <si>
    <t xml:space="preserve">9월 회의출장 정기 지출 1</t>
  </si>
  <si>
    <t xml:space="preserve">Y25-09-52</t>
  </si>
  <si>
    <t xml:space="preserve">9월 회의출장 정기 지출 2</t>
  </si>
  <si>
    <t xml:space="preserve">Y25-09-53</t>
  </si>
  <si>
    <t xml:space="preserve">9월 회의출장 정기 지출 3</t>
  </si>
  <si>
    <t xml:space="preserve">Y25-09-54</t>
  </si>
  <si>
    <t xml:space="preserve">9월 회의출장 정기 지출 4</t>
  </si>
  <si>
    <t xml:space="preserve">Y25-09-55</t>
  </si>
  <si>
    <t xml:space="preserve">9월 회의출장 정기 지출 5</t>
  </si>
  <si>
    <t xml:space="preserve">Y25-09-61</t>
  </si>
  <si>
    <t xml:space="preserve">9월 시스템구독 정기 지출 1</t>
  </si>
  <si>
    <t xml:space="preserve">Y25-09-62</t>
  </si>
  <si>
    <t xml:space="preserve">9월 시스템구독 정기 지출 2</t>
  </si>
  <si>
    <t xml:space="preserve">Y25-09-63</t>
  </si>
  <si>
    <t xml:space="preserve">9월 시스템구독 정기 지출 3</t>
  </si>
  <si>
    <t xml:space="preserve">Y25-09-64</t>
  </si>
  <si>
    <t xml:space="preserve">9월 시스템구독 정기 지출 4</t>
  </si>
  <si>
    <t xml:space="preserve">Y25-09-65</t>
  </si>
  <si>
    <t xml:space="preserve">9월 시스템구독 정기 지출 5</t>
  </si>
  <si>
    <t xml:space="preserve">Y25-10-11</t>
  </si>
  <si>
    <t xml:space="preserve">2025-10-05</t>
  </si>
  <si>
    <t xml:space="preserve">10월 운송비 정기 지출 1</t>
  </si>
  <si>
    <t xml:space="preserve">Y25-10-12</t>
  </si>
  <si>
    <t xml:space="preserve">2025-10-09</t>
  </si>
  <si>
    <t xml:space="preserve">10월 운송비 정기 지출 2</t>
  </si>
  <si>
    <t xml:space="preserve">Y25-10-13</t>
  </si>
  <si>
    <t xml:space="preserve">2025-10-13</t>
  </si>
  <si>
    <t xml:space="preserve">10월 운송비 정기 지출 3</t>
  </si>
  <si>
    <t xml:space="preserve">Y25-10-14</t>
  </si>
  <si>
    <t xml:space="preserve">2025-10-17</t>
  </si>
  <si>
    <t xml:space="preserve">10월 운송비 정기 지출 4</t>
  </si>
  <si>
    <t xml:space="preserve">Y25-10-15</t>
  </si>
  <si>
    <t xml:space="preserve">2025-10-21</t>
  </si>
  <si>
    <t xml:space="preserve">10월 운송비 정기 지출 5</t>
  </si>
  <si>
    <t xml:space="preserve">Y25-10-21</t>
  </si>
  <si>
    <t xml:space="preserve">10월 포장소모품 정기 지출 1</t>
  </si>
  <si>
    <t xml:space="preserve">Y25-10-22</t>
  </si>
  <si>
    <t xml:space="preserve">10월 포장소모품 정기 지출 2</t>
  </si>
  <si>
    <t xml:space="preserve">Y25-10-23</t>
  </si>
  <si>
    <t xml:space="preserve">10월 포장소모품 정기 지출 3</t>
  </si>
  <si>
    <t xml:space="preserve">Y25-10-24</t>
  </si>
  <si>
    <t xml:space="preserve">10월 포장소모품 정기 지출 4</t>
  </si>
  <si>
    <t xml:space="preserve">Y25-10-25</t>
  </si>
  <si>
    <t xml:space="preserve">10월 포장소모품 정기 지출 5</t>
  </si>
  <si>
    <t xml:space="preserve">Y25-10-31</t>
  </si>
  <si>
    <t xml:space="preserve">10월 장비유지 정기 지출 1</t>
  </si>
  <si>
    <t xml:space="preserve">Y25-10-32</t>
  </si>
  <si>
    <t xml:space="preserve">10월 장비유지 정기 지출 2</t>
  </si>
  <si>
    <t xml:space="preserve">Y25-10-33</t>
  </si>
  <si>
    <t xml:space="preserve">10월 장비유지 정기 지출 3</t>
  </si>
  <si>
    <t xml:space="preserve">Y25-10-34</t>
  </si>
  <si>
    <t xml:space="preserve">10월 장비유지 정기 지출 4</t>
  </si>
  <si>
    <t xml:space="preserve">Y25-10-35</t>
  </si>
  <si>
    <t xml:space="preserve">10월 장비유지 정기 지출 5</t>
  </si>
  <si>
    <t xml:space="preserve">Y25-10-41</t>
  </si>
  <si>
    <t xml:space="preserve">10월 교육비 정기 지출 1</t>
  </si>
  <si>
    <t xml:space="preserve">Y25-10-42</t>
  </si>
  <si>
    <t xml:space="preserve">10월 교육비 정기 지출 2</t>
  </si>
  <si>
    <t xml:space="preserve">Y25-10-43</t>
  </si>
  <si>
    <t xml:space="preserve">10월 교육비 정기 지출 3</t>
  </si>
  <si>
    <t xml:space="preserve">Y25-10-44</t>
  </si>
  <si>
    <t xml:space="preserve">10월 교육비 정기 지출 4</t>
  </si>
  <si>
    <t xml:space="preserve">Y25-10-45</t>
  </si>
  <si>
    <t xml:space="preserve">10월 교육비 정기 지출 5</t>
  </si>
  <si>
    <t xml:space="preserve">Y25-10-51</t>
  </si>
  <si>
    <t xml:space="preserve">10월 회의출장 정기 지출 1</t>
  </si>
  <si>
    <t xml:space="preserve">Y25-10-52</t>
  </si>
  <si>
    <t xml:space="preserve">10월 회의출장 정기 지출 2</t>
  </si>
  <si>
    <t xml:space="preserve">Y25-10-53</t>
  </si>
  <si>
    <t xml:space="preserve">10월 회의출장 정기 지출 3</t>
  </si>
  <si>
    <t xml:space="preserve">Y25-10-54</t>
  </si>
  <si>
    <t xml:space="preserve">10월 회의출장 정기 지출 4</t>
  </si>
  <si>
    <t xml:space="preserve">Y25-10-55</t>
  </si>
  <si>
    <t xml:space="preserve">10월 회의출장 정기 지출 5</t>
  </si>
  <si>
    <t xml:space="preserve">Y25-10-61</t>
  </si>
  <si>
    <t xml:space="preserve">10월 시스템구독 정기 지출 1</t>
  </si>
  <si>
    <t xml:space="preserve">Y25-10-62</t>
  </si>
  <si>
    <t xml:space="preserve">10월 시스템구독 정기 지출 2</t>
  </si>
  <si>
    <t xml:space="preserve">Y25-10-63</t>
  </si>
  <si>
    <t xml:space="preserve">10월 시스템구독 정기 지출 3</t>
  </si>
  <si>
    <t xml:space="preserve">Y25-10-64</t>
  </si>
  <si>
    <t xml:space="preserve">10월 시스템구독 정기 지출 4</t>
  </si>
  <si>
    <t xml:space="preserve">Y25-10-65</t>
  </si>
  <si>
    <t xml:space="preserve">10월 시스템구독 정기 지출 5</t>
  </si>
  <si>
    <t xml:space="preserve">Y25-11-11</t>
  </si>
  <si>
    <t xml:space="preserve">2025-11-05</t>
  </si>
  <si>
    <t xml:space="preserve">11월 운송비 정기 지출 1</t>
  </si>
  <si>
    <t xml:space="preserve">Y25-11-12</t>
  </si>
  <si>
    <t xml:space="preserve">2025-11-09</t>
  </si>
  <si>
    <t xml:space="preserve">11월 운송비 정기 지출 2</t>
  </si>
  <si>
    <t xml:space="preserve">Y25-11-13</t>
  </si>
  <si>
    <t xml:space="preserve">2025-11-13</t>
  </si>
  <si>
    <t xml:space="preserve">11월 운송비 정기 지출 3</t>
  </si>
  <si>
    <t xml:space="preserve">Y25-11-14</t>
  </si>
  <si>
    <t xml:space="preserve">2025-11-17</t>
  </si>
  <si>
    <t xml:space="preserve">11월 운송비 정기 지출 4</t>
  </si>
  <si>
    <t xml:space="preserve">Y25-11-15</t>
  </si>
  <si>
    <t xml:space="preserve">2025-11-21</t>
  </si>
  <si>
    <t xml:space="preserve">11월 운송비 정기 지출 5</t>
  </si>
  <si>
    <t xml:space="preserve">Y25-11-21</t>
  </si>
  <si>
    <t xml:space="preserve">11월 포장소모품 정기 지출 1</t>
  </si>
  <si>
    <t xml:space="preserve">Y25-11-22</t>
  </si>
  <si>
    <t xml:space="preserve">11월 포장소모품 정기 지출 2</t>
  </si>
  <si>
    <t xml:space="preserve">Y25-11-23</t>
  </si>
  <si>
    <t xml:space="preserve">11월 포장소모품 정기 지출 3</t>
  </si>
  <si>
    <t xml:space="preserve">Y25-11-24</t>
  </si>
  <si>
    <t xml:space="preserve">11월 포장소모품 정기 지출 4</t>
  </si>
  <si>
    <t xml:space="preserve">Y25-11-25</t>
  </si>
  <si>
    <t xml:space="preserve">11월 포장소모품 정기 지출 5</t>
  </si>
  <si>
    <t xml:space="preserve">Y25-11-31</t>
  </si>
  <si>
    <t xml:space="preserve">11월 장비유지 정기 지출 1</t>
  </si>
  <si>
    <t xml:space="preserve">Y25-11-32</t>
  </si>
  <si>
    <t xml:space="preserve">11월 장비유지 정기 지출 2</t>
  </si>
  <si>
    <t xml:space="preserve">Y25-11-33</t>
  </si>
  <si>
    <t xml:space="preserve">11월 장비유지 정기 지출 3</t>
  </si>
  <si>
    <t xml:space="preserve">Y25-11-34</t>
  </si>
  <si>
    <t xml:space="preserve">11월 장비유지 정기 지출 4</t>
  </si>
  <si>
    <t xml:space="preserve">Y25-11-35</t>
  </si>
  <si>
    <t xml:space="preserve">11월 장비유지 정기 지출 5</t>
  </si>
  <si>
    <t xml:space="preserve">Y25-11-41</t>
  </si>
  <si>
    <t xml:space="preserve">11월 교육비 정기 지출 1</t>
  </si>
  <si>
    <t xml:space="preserve">Y25-11-42</t>
  </si>
  <si>
    <t xml:space="preserve">11월 교육비 정기 지출 2</t>
  </si>
  <si>
    <t xml:space="preserve">Y25-11-43</t>
  </si>
  <si>
    <t xml:space="preserve">11월 교육비 정기 지출 3</t>
  </si>
  <si>
    <t xml:space="preserve">Y25-11-44</t>
  </si>
  <si>
    <t xml:space="preserve">11월 교육비 정기 지출 4</t>
  </si>
  <si>
    <t xml:space="preserve">Y25-11-45</t>
  </si>
  <si>
    <t xml:space="preserve">11월 교육비 정기 지출 5</t>
  </si>
  <si>
    <t xml:space="preserve">Y25-11-51</t>
  </si>
  <si>
    <t xml:space="preserve">11월 회의출장 정기 지출 1</t>
  </si>
  <si>
    <t xml:space="preserve">Y25-11-52</t>
  </si>
  <si>
    <t xml:space="preserve">11월 회의출장 정기 지출 2</t>
  </si>
  <si>
    <t xml:space="preserve">Y25-11-53</t>
  </si>
  <si>
    <t xml:space="preserve">11월 회의출장 정기 지출 3</t>
  </si>
  <si>
    <t xml:space="preserve">Y25-11-54</t>
  </si>
  <si>
    <t xml:space="preserve">11월 회의출장 정기 지출 4</t>
  </si>
  <si>
    <t xml:space="preserve">Y25-11-55</t>
  </si>
  <si>
    <t xml:space="preserve">11월 회의출장 정기 지출 5</t>
  </si>
  <si>
    <t xml:space="preserve">Y25-11-61</t>
  </si>
  <si>
    <t xml:space="preserve">11월 시스템구독 정기 지출 1</t>
  </si>
  <si>
    <t xml:space="preserve">Y25-11-62</t>
  </si>
  <si>
    <t xml:space="preserve">11월 시스템구독 정기 지출 2</t>
  </si>
  <si>
    <t xml:space="preserve">Y25-11-63</t>
  </si>
  <si>
    <t xml:space="preserve">11월 시스템구독 정기 지출 3</t>
  </si>
  <si>
    <t xml:space="preserve">Y25-11-64</t>
  </si>
  <si>
    <t xml:space="preserve">11월 시스템구독 정기 지출 4</t>
  </si>
  <si>
    <t xml:space="preserve">Y25-11-65</t>
  </si>
  <si>
    <t xml:space="preserve">11월 시스템구독 정기 지출 5</t>
  </si>
  <si>
    <t xml:space="preserve">Y25-12-11</t>
  </si>
  <si>
    <t xml:space="preserve">2025-12-05</t>
  </si>
  <si>
    <t xml:space="preserve">12월 운송비 정기 지출 1</t>
  </si>
  <si>
    <t xml:space="preserve">Y25-12-12</t>
  </si>
  <si>
    <t xml:space="preserve">2025-12-09</t>
  </si>
  <si>
    <t xml:space="preserve">12월 운송비 정기 지출 2</t>
  </si>
  <si>
    <t xml:space="preserve">Y25-12-13</t>
  </si>
  <si>
    <t xml:space="preserve">2025-12-13</t>
  </si>
  <si>
    <t xml:space="preserve">12월 운송비 정기 지출 3</t>
  </si>
  <si>
    <t xml:space="preserve">Y25-12-14</t>
  </si>
  <si>
    <t xml:space="preserve">2025-12-17</t>
  </si>
  <si>
    <t xml:space="preserve">12월 운송비 정기 지출 4</t>
  </si>
  <si>
    <t xml:space="preserve">Y25-12-15</t>
  </si>
  <si>
    <t xml:space="preserve">2025-12-21</t>
  </si>
  <si>
    <t xml:space="preserve">12월 운송비 정기 지출 5</t>
  </si>
  <si>
    <t xml:space="preserve">Y25-12-21</t>
  </si>
  <si>
    <t xml:space="preserve">12월 포장소모품 정기 지출 1</t>
  </si>
  <si>
    <t xml:space="preserve">Y25-12-22</t>
  </si>
  <si>
    <t xml:space="preserve">12월 포장소모품 정기 지출 2</t>
  </si>
  <si>
    <t xml:space="preserve">Y25-12-23</t>
  </si>
  <si>
    <t xml:space="preserve">12월 포장소모품 정기 지출 3</t>
  </si>
  <si>
    <t xml:space="preserve">Y25-12-24</t>
  </si>
  <si>
    <t xml:space="preserve">12월 포장소모품 정기 지출 4</t>
  </si>
  <si>
    <t xml:space="preserve">Y25-12-25</t>
  </si>
  <si>
    <t xml:space="preserve">12월 포장소모품 정기 지출 5</t>
  </si>
  <si>
    <t xml:space="preserve">Y25-12-31</t>
  </si>
  <si>
    <t xml:space="preserve">12월 장비유지 정기 지출 1</t>
  </si>
  <si>
    <t xml:space="preserve">Y25-12-32</t>
  </si>
  <si>
    <t xml:space="preserve">12월 장비유지 정기 지출 2</t>
  </si>
  <si>
    <t xml:space="preserve">Y25-12-33</t>
  </si>
  <si>
    <t xml:space="preserve">12월 장비유지 정기 지출 3</t>
  </si>
  <si>
    <t xml:space="preserve">Y25-12-34</t>
  </si>
  <si>
    <t xml:space="preserve">12월 장비유지 정기 지출 4</t>
  </si>
  <si>
    <t xml:space="preserve">Y25-12-35</t>
  </si>
  <si>
    <t xml:space="preserve">12월 장비유지 정기 지출 5</t>
  </si>
  <si>
    <t xml:space="preserve">Y25-12-41</t>
  </si>
  <si>
    <t xml:space="preserve">12월 교육비 정기 지출 1</t>
  </si>
  <si>
    <t xml:space="preserve">Y25-12-42</t>
  </si>
  <si>
    <t xml:space="preserve">12월 교육비 정기 지출 2</t>
  </si>
  <si>
    <t xml:space="preserve">Y25-12-43</t>
  </si>
  <si>
    <t xml:space="preserve">12월 교육비 정기 지출 3</t>
  </si>
  <si>
    <t xml:space="preserve">Y25-12-44</t>
  </si>
  <si>
    <t xml:space="preserve">12월 교육비 정기 지출 4</t>
  </si>
  <si>
    <t xml:space="preserve">Y25-12-45</t>
  </si>
  <si>
    <t xml:space="preserve">12월 교육비 정기 지출 5</t>
  </si>
  <si>
    <t xml:space="preserve">Y25-12-51</t>
  </si>
  <si>
    <t xml:space="preserve">12월 회의출장 정기 지출 1</t>
  </si>
  <si>
    <t xml:space="preserve">Y25-12-52</t>
  </si>
  <si>
    <t xml:space="preserve">12월 회의출장 정기 지출 2</t>
  </si>
  <si>
    <t xml:space="preserve">Y25-12-53</t>
  </si>
  <si>
    <t xml:space="preserve">12월 회의출장 정기 지출 3</t>
  </si>
  <si>
    <t xml:space="preserve">Y25-12-54</t>
  </si>
  <si>
    <t xml:space="preserve">12월 회의출장 정기 지출 4</t>
  </si>
  <si>
    <t xml:space="preserve">Y25-12-55</t>
  </si>
  <si>
    <t xml:space="preserve">12월 회의출장 정기 지출 5</t>
  </si>
  <si>
    <t xml:space="preserve">Y25-12-61</t>
  </si>
  <si>
    <t xml:space="preserve">12월 시스템구독 정기 지출 1</t>
  </si>
  <si>
    <t xml:space="preserve">Y25-12-62</t>
  </si>
  <si>
    <t xml:space="preserve">12월 시스템구독 정기 지출 2</t>
  </si>
  <si>
    <t xml:space="preserve">Y25-12-63</t>
  </si>
  <si>
    <t xml:space="preserve">12월 시스템구독 정기 지출 3</t>
  </si>
  <si>
    <t xml:space="preserve">Y25-12-64</t>
  </si>
  <si>
    <t xml:space="preserve">12월 시스템구독 정기 지출 4</t>
  </si>
  <si>
    <t xml:space="preserve">Y25-12-65</t>
  </si>
  <si>
    <t xml:space="preserve">12월 시스템구독 정기 지출 5</t>
  </si>
  <si>
    <t xml:space="preserve">상태</t>
  </si>
  <si>
    <t xml:space="preserve">Y26-01-11</t>
  </si>
  <si>
    <t xml:space="preserve">2026-01-05</t>
  </si>
  <si>
    <t xml:space="preserve">지급완료</t>
  </si>
  <si>
    <t xml:space="preserve">Y26-01-12</t>
  </si>
  <si>
    <t xml:space="preserve">2026-01-09</t>
  </si>
  <si>
    <t xml:space="preserve">Y26-01-13</t>
  </si>
  <si>
    <t xml:space="preserve">2026-01-13</t>
  </si>
  <si>
    <t xml:space="preserve">Y26-01-14</t>
  </si>
  <si>
    <t xml:space="preserve">2026-01-17</t>
  </si>
  <si>
    <t xml:space="preserve">Y26-01-15</t>
  </si>
  <si>
    <t xml:space="preserve">2026-01-21</t>
  </si>
  <si>
    <t xml:space="preserve">Y26-01-21</t>
  </si>
  <si>
    <t xml:space="preserve">Y26-01-22</t>
  </si>
  <si>
    <t xml:space="preserve">Y26-01-23</t>
  </si>
  <si>
    <t xml:space="preserve">Y26-01-24</t>
  </si>
  <si>
    <t xml:space="preserve">Y26-01-25</t>
  </si>
  <si>
    <t xml:space="preserve">Y26-01-31</t>
  </si>
  <si>
    <t xml:space="preserve">Y26-01-32</t>
  </si>
  <si>
    <t xml:space="preserve">Y26-01-33</t>
  </si>
  <si>
    <t xml:space="preserve">Y26-01-34</t>
  </si>
  <si>
    <t xml:space="preserve">Y26-01-35</t>
  </si>
  <si>
    <t xml:space="preserve">Y26-01-41</t>
  </si>
  <si>
    <t xml:space="preserve">Y26-01-42</t>
  </si>
  <si>
    <t xml:space="preserve">Y26-01-43</t>
  </si>
  <si>
    <t xml:space="preserve">Y26-01-44</t>
  </si>
  <si>
    <t xml:space="preserve">Y26-01-45</t>
  </si>
  <si>
    <t xml:space="preserve">Y26-01-51</t>
  </si>
  <si>
    <t xml:space="preserve">Y26-01-52</t>
  </si>
  <si>
    <t xml:space="preserve">Y26-01-53</t>
  </si>
  <si>
    <t xml:space="preserve">Y26-01-54</t>
  </si>
  <si>
    <t xml:space="preserve">Y26-01-55</t>
  </si>
  <si>
    <t xml:space="preserve">Y26-01-61</t>
  </si>
  <si>
    <t xml:space="preserve">Y26-01-62</t>
  </si>
  <si>
    <t xml:space="preserve">Y26-01-63</t>
  </si>
  <si>
    <t xml:space="preserve">Y26-01-64</t>
  </si>
  <si>
    <t xml:space="preserve">Y26-01-65</t>
  </si>
  <si>
    <t xml:space="preserve">발주번호</t>
  </si>
  <si>
    <t xml:space="preserve">예정일</t>
  </si>
  <si>
    <t xml:space="preserve">O26-101</t>
  </si>
  <si>
    <t xml:space="preserve">2026-01-30</t>
  </si>
  <si>
    <t xml:space="preserve">미지급・발주확정</t>
  </si>
  <si>
    <t xml:space="preserve">O26-102</t>
  </si>
  <si>
    <t xml:space="preserve">2026-01-31</t>
  </si>
  <si>
    <t xml:space="preserve">작년실적(원)</t>
  </si>
  <si>
    <t xml:space="preserve">증감률</t>
  </si>
  <si>
    <t xml:space="preserve">올해계획(원)</t>
  </si>
  <si>
    <t xml:space="preserve">근거</t>
  </si>
  <si>
    <t xml:space="preserve">물량10% 증가</t>
  </si>
  <si>
    <t xml:space="preserve">규격 통일</t>
  </si>
  <si>
    <t xml:space="preserve">정비 유지</t>
  </si>
  <si>
    <t xml:space="preserve">필수 실습 확대</t>
  </si>
  <si>
    <t xml:space="preserve">동선 묶기</t>
  </si>
  <si>
    <t xml:space="preserve">겹치는 구독 정리</t>
  </si>
  <si>
    <t xml:space="preserve">증감(원)</t>
  </si>
  <si>
    <t xml:space="preserve">월기본(원)</t>
  </si>
  <si>
    <t xml:space="preserve">운영비 합계</t>
  </si>
  <si>
    <t xml:space="preserve">예비비</t>
  </si>
  <si>
    <t xml:space="preserve">연간 한도</t>
  </si>
  <si>
    <t xml:space="preserve">1월계획(원)</t>
  </si>
  <si>
    <t xml:space="preserve">지급완료(원)</t>
  </si>
  <si>
    <t xml:space="preserve">확정예정(원)</t>
  </si>
  <si>
    <t xml:space="preserve">노출액(원)</t>
  </si>
  <si>
    <t xml:space="preserve">남은금액(원)</t>
  </si>
  <si>
    <t xml:space="preserve">합계</t>
  </si>
  <si>
    <t xml:space="preserve">2026-01-28</t>
  </si>
  <si>
    <t xml:space="preserve">노출 비율</t>
  </si>
  <si>
    <t xml:space="preserve">연간 예상</t>
  </si>
  <si>
    <t xml:space="preserve">예비비 요청</t>
  </si>
  <si>
    <t xml:space="preserve">승인 대기</t>
  </si>
  <si>
    <t xml:space="preserve">미반영</t>
  </si>
  <si>
    <t xml:space="preserve">승인 후 예비비(설명)</t>
  </si>
  <si>
    <t xml:space="preserve">실제 승인 아님</t>
  </si>
  <si>
    <t xml:space="preserve">대상</t>
  </si>
  <si>
    <t xml:space="preserve">확인 내용</t>
  </si>
  <si>
    <t xml:space="preserve">담당</t>
  </si>
  <si>
    <t xml:space="preserve">기한</t>
  </si>
  <si>
    <t xml:space="preserve">교육비100,000원 포함, 거래처 미상</t>
  </si>
  <si>
    <t xml:space="preserve">2026-02-02</t>
  </si>
  <si>
    <t xml:space="preserve">사용목적 빈칸 3건</t>
  </si>
  <si>
    <t xml:space="preserve">지출금액에는 포함, 목적 추측 금지</t>
  </si>
  <si>
    <t xml:space="preserve">각 증빙 담당</t>
  </si>
  <si>
    <t xml:space="preserve">예비비 요청800,000원</t>
  </si>
  <si>
    <t xml:space="preserve">승인 전 연간・월 계획 유지</t>
  </si>
  <si>
    <t xml:space="preserve">본부장</t>
  </si>
  <si>
    <t xml:space="preserve">정정 전</t>
  </si>
  <si>
    <t xml:space="preserve">정정 후</t>
  </si>
  <si>
    <t xml:space="preserve">금액 영향(원)</t>
  </si>
  <si>
    <t xml:space="preserve">확인</t>
  </si>
  <si>
    <t xml:space="preserve">작년 중복6건</t>
  </si>
  <si>
    <t xml:space="preserve">366행</t>
  </si>
  <si>
    <t xml:space="preserve">360행</t>
  </si>
  <si>
    <t xml:space="preserve">같은 증빙번호・날짜・금액</t>
  </si>
  <si>
    <t xml:space="preserve">운영 기준 2쪽</t>
  </si>
  <si>
    <t xml:space="preserve">작년 빈 항목2건</t>
  </si>
  <si>
    <t xml:space="preserve">빈칸</t>
  </si>
  <si>
    <t xml:space="preserve">운송비・포장소모품</t>
  </si>
  <si>
    <t xml:space="preserve">Y25-02-11 / Y25-03-21</t>
  </si>
  <si>
    <t xml:space="preserve">1월 중복1건</t>
  </si>
  <si>
    <t xml:space="preserve">31행</t>
  </si>
  <si>
    <t xml:space="preserve">30행</t>
  </si>
  <si>
    <t xml:space="preserve">Y26-01-11 동일 건</t>
  </si>
  <si>
    <t xml:space="preserve">원본 대조</t>
  </si>
  <si>
    <t xml:space="preserve">1월 빈 항목1건</t>
  </si>
  <si>
    <t xml:space="preserve">Y26-01-21 영수증</t>
  </si>
  <si>
    <t xml:space="preserve">틀린 결과 연습</t>
  </si>
  <si>
    <t xml:space="preserve">9,230,000원</t>
  </si>
  <si>
    <t xml:space="preserve">8,900,000원</t>
  </si>
  <si>
    <t xml:space="preserve">증빙 이미지가 기존 지급 건과 동일</t>
  </si>
  <si>
    <t xml:space="preserve">가상 오답을 고치는 연습</t>
  </si>
  <si>
    <t xml:space="preserve">검사 대상</t>
  </si>
  <si>
    <t xml:space="preserve">독립 계산(원)</t>
  </si>
  <si>
    <t xml:space="preserve">대조값(원)</t>
  </si>
  <si>
    <t xml:space="preserve">차이(원)</t>
  </si>
  <si>
    <t xml:space="preserve">작년 원본 합계</t>
  </si>
  <si>
    <t xml:space="preserve">작년 중복 합계</t>
  </si>
  <si>
    <t xml:space="preserve">작년 정리 합계</t>
  </si>
  <si>
    <t xml:space="preserve">올해 운영계획</t>
  </si>
  <si>
    <t xml:space="preserve">1월 원본 합계</t>
  </si>
  <si>
    <t xml:space="preserve">1월 중복 합계</t>
  </si>
  <si>
    <t xml:space="preserve">1월 지급완료</t>
  </si>
  <si>
    <t xml:space="preserve">1월 확정예정</t>
  </si>
  <si>
    <t xml:space="preserve">1월 노출액</t>
  </si>
  <si>
    <t xml:space="preserve">1월 남은 금액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</si>
</sst>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[RED]\-#,##0;0"/>
    <numFmt numFmtId="166" formatCode="0%"/>
    <numFmt numFmtId="167" formatCode="0.0%"/>
  </numFmts>
  <fonts count="8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  <font>
      <sz val="11"/>
      <color rgb="FFFFFFFF"/>
      <name val="맑은 고딕"/>
      <family val="0"/>
      <charset val="1"/>
    </font>
    <font>
      <sz val="11"/>
      <color rgb="FF215EA8"/>
      <name val="맑은 고딕"/>
      <family val="0"/>
      <charset val="1"/>
    </font>
    <font>
      <sz val="11"/>
      <color rgb="FF151515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243B53"/>
        <bgColor rgb="FF003366"/>
      </patternFill>
    </fill>
    <fill>
      <patternFill patternType="solid">
        <fgColor rgb="FFF5F7F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243B53"/>
          <bgColor rgb="FF000000"/>
        </patternFill>
      </fill>
    </dxf>
    <dxf>
      <fill>
        <patternFill patternType="solid">
          <fgColor rgb="FFF5F7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15EA8"/>
          <bgColor rgb="FF000000"/>
        </patternFill>
      </fill>
    </dxf>
    <dxf>
      <fill>
        <patternFill patternType="solid">
          <fgColor rgb="FF151515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7FA"/>
      <rgbColor rgb="FFCCFFFF"/>
      <rgbColor rgb="FF660066"/>
      <rgbColor rgb="FFFF8080"/>
      <rgbColor rgb="FF215E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243B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2.02"/>
  </cols>
  <sheetData>
    <row r="1" customFormat="false" ht="27.75" hidden="false" customHeight="true" outlineLevel="0" collapsed="false">
      <c r="A1" s="1" t="s">
        <v>0</v>
      </c>
      <c r="B1" s="1"/>
    </row>
    <row r="2" customFormat="false" ht="31.5" hidden="false" customHeight="true" outlineLevel="0" collapsed="false">
      <c r="A2" s="2" t="s">
        <v>1</v>
      </c>
      <c r="B2" s="2" t="s">
        <v>2</v>
      </c>
    </row>
    <row r="3" customFormat="false" ht="30" hidden="false" customHeight="true" outlineLevel="0" collapsed="false">
      <c r="A3" s="3" t="s">
        <v>3</v>
      </c>
      <c r="B3" s="3" t="s">
        <v>0</v>
      </c>
    </row>
    <row r="4" customFormat="false" ht="30" hidden="false" customHeight="true" outlineLevel="0" collapsed="false">
      <c r="A4" s="4" t="s">
        <v>4</v>
      </c>
      <c r="B4" s="4" t="s">
        <v>5</v>
      </c>
    </row>
    <row r="5" customFormat="false" ht="30" hidden="false" customHeight="true" outlineLevel="0" collapsed="false">
      <c r="A5" s="3" t="s">
        <v>6</v>
      </c>
      <c r="B5" s="3" t="s">
        <v>7</v>
      </c>
    </row>
    <row r="6" customFormat="false" ht="30" hidden="false" customHeight="true" outlineLevel="0" collapsed="false">
      <c r="A6" s="4" t="s">
        <v>8</v>
      </c>
      <c r="B6" s="4" t="s">
        <v>9</v>
      </c>
    </row>
    <row r="7" customFormat="false" ht="30" hidden="false" customHeight="true" outlineLevel="0" collapsed="false">
      <c r="A7" s="3" t="s">
        <v>10</v>
      </c>
      <c r="B7" s="3" t="s">
        <v>11</v>
      </c>
    </row>
    <row r="8" customFormat="false" ht="30" hidden="false" customHeight="true" outlineLevel="0" collapsed="false">
      <c r="A8" s="4" t="s">
        <v>12</v>
      </c>
      <c r="B8" s="4" t="s">
        <v>13</v>
      </c>
    </row>
    <row r="9" customFormat="false" ht="30" hidden="false" customHeight="true" outlineLevel="0" collapsed="false">
      <c r="A9" s="3" t="s">
        <v>14</v>
      </c>
      <c r="B9" s="3" t="s">
        <v>15</v>
      </c>
    </row>
    <row r="10" customFormat="false" ht="30" hidden="false" customHeight="true" outlineLevel="0" collapsed="false">
      <c r="A10" s="4" t="s">
        <v>16</v>
      </c>
      <c r="B10" s="4" t="s">
        <v>17</v>
      </c>
    </row>
  </sheetData>
  <autoFilter ref="A2:B10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1.5" hidden="false" customHeight="true" outlineLevel="0" collapsed="false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</row>
    <row r="3" customFormat="false" ht="30" hidden="false" customHeight="true" outlineLevel="0" collapsed="false">
      <c r="A3" s="3" t="s">
        <v>26</v>
      </c>
      <c r="B3" s="3" t="s">
        <v>27</v>
      </c>
      <c r="C3" s="3" t="s">
        <v>28</v>
      </c>
      <c r="D3" s="3" t="s">
        <v>29</v>
      </c>
      <c r="E3" s="3" t="s">
        <v>30</v>
      </c>
      <c r="F3" s="5" t="n">
        <v>600000</v>
      </c>
      <c r="G3" s="3" t="s">
        <v>31</v>
      </c>
      <c r="H3" s="3" t="s">
        <v>32</v>
      </c>
    </row>
    <row r="4" customFormat="false" ht="30" hidden="false" customHeight="true" outlineLevel="0" collapsed="false">
      <c r="A4" s="4" t="s">
        <v>33</v>
      </c>
      <c r="B4" s="4" t="s">
        <v>34</v>
      </c>
      <c r="C4" s="4" t="s">
        <v>28</v>
      </c>
      <c r="D4" s="4" t="s">
        <v>29</v>
      </c>
      <c r="E4" s="4" t="s">
        <v>30</v>
      </c>
      <c r="F4" s="6" t="n">
        <v>600000</v>
      </c>
      <c r="G4" s="4" t="s">
        <v>31</v>
      </c>
      <c r="H4" s="4" t="s">
        <v>35</v>
      </c>
    </row>
    <row r="5" customFormat="false" ht="30" hidden="false" customHeight="true" outlineLevel="0" collapsed="false">
      <c r="A5" s="3" t="s">
        <v>36</v>
      </c>
      <c r="B5" s="3" t="s">
        <v>37</v>
      </c>
      <c r="C5" s="3" t="s">
        <v>28</v>
      </c>
      <c r="D5" s="3" t="s">
        <v>29</v>
      </c>
      <c r="E5" s="3" t="s">
        <v>30</v>
      </c>
      <c r="F5" s="5" t="n">
        <v>600000</v>
      </c>
      <c r="G5" s="3" t="s">
        <v>31</v>
      </c>
      <c r="H5" s="3" t="s">
        <v>38</v>
      </c>
    </row>
    <row r="6" customFormat="false" ht="30" hidden="false" customHeight="true" outlineLevel="0" collapsed="false">
      <c r="A6" s="4" t="s">
        <v>39</v>
      </c>
      <c r="B6" s="4" t="s">
        <v>40</v>
      </c>
      <c r="C6" s="4" t="s">
        <v>28</v>
      </c>
      <c r="D6" s="4" t="s">
        <v>29</v>
      </c>
      <c r="E6" s="4" t="s">
        <v>30</v>
      </c>
      <c r="F6" s="6" t="n">
        <v>600000</v>
      </c>
      <c r="G6" s="4" t="s">
        <v>31</v>
      </c>
      <c r="H6" s="4" t="s">
        <v>41</v>
      </c>
    </row>
    <row r="7" customFormat="false" ht="30" hidden="false" customHeight="true" outlineLevel="0" collapsed="false">
      <c r="A7" s="3" t="s">
        <v>42</v>
      </c>
      <c r="B7" s="3" t="s">
        <v>43</v>
      </c>
      <c r="C7" s="3" t="s">
        <v>28</v>
      </c>
      <c r="D7" s="3" t="s">
        <v>29</v>
      </c>
      <c r="E7" s="3" t="s">
        <v>30</v>
      </c>
      <c r="F7" s="5" t="n">
        <v>600000</v>
      </c>
      <c r="G7" s="3" t="s">
        <v>31</v>
      </c>
      <c r="H7" s="3" t="s">
        <v>44</v>
      </c>
    </row>
    <row r="8" customFormat="false" ht="30" hidden="false" customHeight="true" outlineLevel="0" collapsed="false">
      <c r="A8" s="4" t="s">
        <v>45</v>
      </c>
      <c r="B8" s="4" t="s">
        <v>27</v>
      </c>
      <c r="C8" s="4" t="s">
        <v>28</v>
      </c>
      <c r="D8" s="4" t="s">
        <v>46</v>
      </c>
      <c r="E8" s="4" t="s">
        <v>47</v>
      </c>
      <c r="F8" s="6" t="n">
        <v>400000</v>
      </c>
      <c r="G8" s="4" t="s">
        <v>48</v>
      </c>
      <c r="H8" s="4" t="s">
        <v>49</v>
      </c>
    </row>
    <row r="9" customFormat="false" ht="30" hidden="false" customHeight="true" outlineLevel="0" collapsed="false">
      <c r="A9" s="3" t="s">
        <v>50</v>
      </c>
      <c r="B9" s="3" t="s">
        <v>34</v>
      </c>
      <c r="C9" s="3" t="s">
        <v>28</v>
      </c>
      <c r="D9" s="3" t="s">
        <v>46</v>
      </c>
      <c r="E9" s="3" t="s">
        <v>47</v>
      </c>
      <c r="F9" s="5" t="n">
        <v>400000</v>
      </c>
      <c r="G9" s="3" t="s">
        <v>48</v>
      </c>
      <c r="H9" s="3" t="s">
        <v>51</v>
      </c>
    </row>
    <row r="10" customFormat="false" ht="30" hidden="false" customHeight="true" outlineLevel="0" collapsed="false">
      <c r="A10" s="4" t="s">
        <v>52</v>
      </c>
      <c r="B10" s="4" t="s">
        <v>37</v>
      </c>
      <c r="C10" s="4" t="s">
        <v>28</v>
      </c>
      <c r="D10" s="4" t="s">
        <v>46</v>
      </c>
      <c r="E10" s="4" t="s">
        <v>47</v>
      </c>
      <c r="F10" s="6" t="n">
        <v>400000</v>
      </c>
      <c r="G10" s="4" t="s">
        <v>48</v>
      </c>
      <c r="H10" s="4" t="s">
        <v>53</v>
      </c>
    </row>
    <row r="11" customFormat="false" ht="30" hidden="false" customHeight="true" outlineLevel="0" collapsed="false">
      <c r="A11" s="3" t="s">
        <v>54</v>
      </c>
      <c r="B11" s="3" t="s">
        <v>40</v>
      </c>
      <c r="C11" s="3" t="s">
        <v>28</v>
      </c>
      <c r="D11" s="3" t="s">
        <v>46</v>
      </c>
      <c r="E11" s="3" t="s">
        <v>47</v>
      </c>
      <c r="F11" s="5" t="n">
        <v>400000</v>
      </c>
      <c r="G11" s="3" t="s">
        <v>48</v>
      </c>
      <c r="H11" s="3" t="s">
        <v>55</v>
      </c>
    </row>
    <row r="12" customFormat="false" ht="30" hidden="false" customHeight="true" outlineLevel="0" collapsed="false">
      <c r="A12" s="4" t="s">
        <v>56</v>
      </c>
      <c r="B12" s="4" t="s">
        <v>43</v>
      </c>
      <c r="C12" s="4" t="s">
        <v>28</v>
      </c>
      <c r="D12" s="4" t="s">
        <v>46</v>
      </c>
      <c r="E12" s="4" t="s">
        <v>47</v>
      </c>
      <c r="F12" s="6" t="n">
        <v>400000</v>
      </c>
      <c r="G12" s="4" t="s">
        <v>48</v>
      </c>
      <c r="H12" s="4" t="s">
        <v>57</v>
      </c>
    </row>
    <row r="13" customFormat="false" ht="30" hidden="false" customHeight="true" outlineLevel="0" collapsed="false">
      <c r="A13" s="3" t="s">
        <v>58</v>
      </c>
      <c r="B13" s="3" t="s">
        <v>27</v>
      </c>
      <c r="C13" s="3" t="s">
        <v>28</v>
      </c>
      <c r="D13" s="3" t="s">
        <v>59</v>
      </c>
      <c r="E13" s="3" t="s">
        <v>60</v>
      </c>
      <c r="F13" s="5" t="n">
        <v>200000</v>
      </c>
      <c r="G13" s="3" t="s">
        <v>48</v>
      </c>
      <c r="H13" s="3" t="s">
        <v>61</v>
      </c>
    </row>
    <row r="14" customFormat="false" ht="30" hidden="false" customHeight="true" outlineLevel="0" collapsed="false">
      <c r="A14" s="4" t="s">
        <v>62</v>
      </c>
      <c r="B14" s="4" t="s">
        <v>34</v>
      </c>
      <c r="C14" s="4" t="s">
        <v>28</v>
      </c>
      <c r="D14" s="4" t="s">
        <v>59</v>
      </c>
      <c r="E14" s="4" t="s">
        <v>60</v>
      </c>
      <c r="F14" s="6" t="n">
        <v>200000</v>
      </c>
      <c r="G14" s="4" t="s">
        <v>48</v>
      </c>
      <c r="H14" s="4" t="s">
        <v>63</v>
      </c>
    </row>
    <row r="15" customFormat="false" ht="30" hidden="false" customHeight="true" outlineLevel="0" collapsed="false">
      <c r="A15" s="3" t="s">
        <v>64</v>
      </c>
      <c r="B15" s="3" t="s">
        <v>37</v>
      </c>
      <c r="C15" s="3" t="s">
        <v>28</v>
      </c>
      <c r="D15" s="3" t="s">
        <v>59</v>
      </c>
      <c r="E15" s="3" t="s">
        <v>60</v>
      </c>
      <c r="F15" s="5" t="n">
        <v>200000</v>
      </c>
      <c r="G15" s="3" t="s">
        <v>48</v>
      </c>
      <c r="H15" s="3" t="s">
        <v>65</v>
      </c>
    </row>
    <row r="16" customFormat="false" ht="30" hidden="false" customHeight="true" outlineLevel="0" collapsed="false">
      <c r="A16" s="4" t="s">
        <v>66</v>
      </c>
      <c r="B16" s="4" t="s">
        <v>40</v>
      </c>
      <c r="C16" s="4" t="s">
        <v>28</v>
      </c>
      <c r="D16" s="4" t="s">
        <v>59</v>
      </c>
      <c r="E16" s="4" t="s">
        <v>60</v>
      </c>
      <c r="F16" s="6" t="n">
        <v>200000</v>
      </c>
      <c r="G16" s="4" t="s">
        <v>48</v>
      </c>
      <c r="H16" s="4" t="s">
        <v>67</v>
      </c>
    </row>
    <row r="17" customFormat="false" ht="30" hidden="false" customHeight="true" outlineLevel="0" collapsed="false">
      <c r="A17" s="3" t="s">
        <v>68</v>
      </c>
      <c r="B17" s="3" t="s">
        <v>43</v>
      </c>
      <c r="C17" s="3" t="s">
        <v>28</v>
      </c>
      <c r="D17" s="3" t="s">
        <v>59</v>
      </c>
      <c r="E17" s="3" t="s">
        <v>60</v>
      </c>
      <c r="F17" s="5" t="n">
        <v>200000</v>
      </c>
      <c r="G17" s="3" t="s">
        <v>48</v>
      </c>
      <c r="H17" s="3" t="s">
        <v>69</v>
      </c>
    </row>
    <row r="18" customFormat="false" ht="30" hidden="false" customHeight="true" outlineLevel="0" collapsed="false">
      <c r="A18" s="4" t="s">
        <v>70</v>
      </c>
      <c r="B18" s="4" t="s">
        <v>27</v>
      </c>
      <c r="C18" s="4" t="s">
        <v>28</v>
      </c>
      <c r="D18" s="4" t="s">
        <v>71</v>
      </c>
      <c r="E18" s="4" t="s">
        <v>72</v>
      </c>
      <c r="F18" s="6" t="n">
        <v>100000</v>
      </c>
      <c r="G18" s="4" t="s">
        <v>31</v>
      </c>
      <c r="H18" s="4" t="s">
        <v>73</v>
      </c>
    </row>
    <row r="19" customFormat="false" ht="30" hidden="false" customHeight="true" outlineLevel="0" collapsed="false">
      <c r="A19" s="3" t="s">
        <v>74</v>
      </c>
      <c r="B19" s="3" t="s">
        <v>34</v>
      </c>
      <c r="C19" s="3" t="s">
        <v>28</v>
      </c>
      <c r="D19" s="3" t="s">
        <v>71</v>
      </c>
      <c r="E19" s="3" t="s">
        <v>72</v>
      </c>
      <c r="F19" s="5" t="n">
        <v>100000</v>
      </c>
      <c r="G19" s="3" t="s">
        <v>31</v>
      </c>
      <c r="H19" s="3" t="s">
        <v>75</v>
      </c>
    </row>
    <row r="20" customFormat="false" ht="30" hidden="false" customHeight="true" outlineLevel="0" collapsed="false">
      <c r="A20" s="4" t="s">
        <v>76</v>
      </c>
      <c r="B20" s="4" t="s">
        <v>37</v>
      </c>
      <c r="C20" s="4" t="s">
        <v>28</v>
      </c>
      <c r="D20" s="4" t="s">
        <v>71</v>
      </c>
      <c r="E20" s="4" t="s">
        <v>72</v>
      </c>
      <c r="F20" s="6" t="n">
        <v>100000</v>
      </c>
      <c r="G20" s="4" t="s">
        <v>31</v>
      </c>
      <c r="H20" s="4" t="s">
        <v>77</v>
      </c>
    </row>
    <row r="21" customFormat="false" ht="30" hidden="false" customHeight="true" outlineLevel="0" collapsed="false">
      <c r="A21" s="3" t="s">
        <v>78</v>
      </c>
      <c r="B21" s="3" t="s">
        <v>40</v>
      </c>
      <c r="C21" s="3" t="s">
        <v>28</v>
      </c>
      <c r="D21" s="3" t="s">
        <v>71</v>
      </c>
      <c r="E21" s="3" t="s">
        <v>72</v>
      </c>
      <c r="F21" s="5" t="n">
        <v>100000</v>
      </c>
      <c r="G21" s="3" t="s">
        <v>31</v>
      </c>
      <c r="H21" s="3" t="s">
        <v>79</v>
      </c>
    </row>
    <row r="22" customFormat="false" ht="30" hidden="false" customHeight="true" outlineLevel="0" collapsed="false">
      <c r="A22" s="4" t="s">
        <v>80</v>
      </c>
      <c r="B22" s="4" t="s">
        <v>43</v>
      </c>
      <c r="C22" s="4" t="s">
        <v>28</v>
      </c>
      <c r="D22" s="4" t="s">
        <v>71</v>
      </c>
      <c r="E22" s="4" t="s">
        <v>72</v>
      </c>
      <c r="F22" s="6" t="n">
        <v>100000</v>
      </c>
      <c r="G22" s="4" t="s">
        <v>31</v>
      </c>
      <c r="H22" s="4" t="s">
        <v>81</v>
      </c>
    </row>
    <row r="23" customFormat="false" ht="30" hidden="false" customHeight="true" outlineLevel="0" collapsed="false">
      <c r="A23" s="3" t="s">
        <v>82</v>
      </c>
      <c r="B23" s="3" t="s">
        <v>27</v>
      </c>
      <c r="C23" s="3" t="s">
        <v>28</v>
      </c>
      <c r="D23" s="3" t="s">
        <v>83</v>
      </c>
      <c r="E23" s="3" t="s">
        <v>84</v>
      </c>
      <c r="F23" s="5" t="n">
        <v>200000</v>
      </c>
      <c r="G23" s="3" t="s">
        <v>31</v>
      </c>
      <c r="H23" s="3" t="s">
        <v>85</v>
      </c>
    </row>
    <row r="24" customFormat="false" ht="30" hidden="false" customHeight="true" outlineLevel="0" collapsed="false">
      <c r="A24" s="4" t="s">
        <v>86</v>
      </c>
      <c r="B24" s="4" t="s">
        <v>34</v>
      </c>
      <c r="C24" s="4" t="s">
        <v>28</v>
      </c>
      <c r="D24" s="4" t="s">
        <v>83</v>
      </c>
      <c r="E24" s="4" t="s">
        <v>84</v>
      </c>
      <c r="F24" s="6" t="n">
        <v>200000</v>
      </c>
      <c r="G24" s="4" t="s">
        <v>31</v>
      </c>
      <c r="H24" s="4" t="s">
        <v>87</v>
      </c>
    </row>
    <row r="25" customFormat="false" ht="30" hidden="false" customHeight="true" outlineLevel="0" collapsed="false">
      <c r="A25" s="3" t="s">
        <v>88</v>
      </c>
      <c r="B25" s="3" t="s">
        <v>37</v>
      </c>
      <c r="C25" s="3" t="s">
        <v>28</v>
      </c>
      <c r="D25" s="3" t="s">
        <v>83</v>
      </c>
      <c r="E25" s="3" t="s">
        <v>84</v>
      </c>
      <c r="F25" s="5" t="n">
        <v>200000</v>
      </c>
      <c r="G25" s="3" t="s">
        <v>31</v>
      </c>
      <c r="H25" s="3" t="s">
        <v>89</v>
      </c>
    </row>
    <row r="26" customFormat="false" ht="30" hidden="false" customHeight="true" outlineLevel="0" collapsed="false">
      <c r="A26" s="4" t="s">
        <v>90</v>
      </c>
      <c r="B26" s="4" t="s">
        <v>40</v>
      </c>
      <c r="C26" s="4" t="s">
        <v>28</v>
      </c>
      <c r="D26" s="4" t="s">
        <v>83</v>
      </c>
      <c r="E26" s="4" t="s">
        <v>84</v>
      </c>
      <c r="F26" s="6" t="n">
        <v>200000</v>
      </c>
      <c r="G26" s="4" t="s">
        <v>31</v>
      </c>
      <c r="H26" s="4" t="s">
        <v>91</v>
      </c>
    </row>
    <row r="27" customFormat="false" ht="30" hidden="false" customHeight="true" outlineLevel="0" collapsed="false">
      <c r="A27" s="3" t="s">
        <v>92</v>
      </c>
      <c r="B27" s="3" t="s">
        <v>43</v>
      </c>
      <c r="C27" s="3" t="s">
        <v>28</v>
      </c>
      <c r="D27" s="3" t="s">
        <v>83</v>
      </c>
      <c r="E27" s="3" t="s">
        <v>84</v>
      </c>
      <c r="F27" s="5" t="n">
        <v>200000</v>
      </c>
      <c r="G27" s="3" t="s">
        <v>31</v>
      </c>
      <c r="H27" s="3" t="s">
        <v>93</v>
      </c>
    </row>
    <row r="28" customFormat="false" ht="30" hidden="false" customHeight="true" outlineLevel="0" collapsed="false">
      <c r="A28" s="4" t="s">
        <v>94</v>
      </c>
      <c r="B28" s="4" t="s">
        <v>27</v>
      </c>
      <c r="C28" s="4" t="s">
        <v>28</v>
      </c>
      <c r="D28" s="4" t="s">
        <v>95</v>
      </c>
      <c r="E28" s="4" t="s">
        <v>96</v>
      </c>
      <c r="F28" s="6" t="n">
        <v>100000</v>
      </c>
      <c r="G28" s="4" t="s">
        <v>31</v>
      </c>
      <c r="H28" s="4" t="s">
        <v>97</v>
      </c>
    </row>
    <row r="29" customFormat="false" ht="30" hidden="false" customHeight="true" outlineLevel="0" collapsed="false">
      <c r="A29" s="3" t="s">
        <v>98</v>
      </c>
      <c r="B29" s="3" t="s">
        <v>34</v>
      </c>
      <c r="C29" s="3" t="s">
        <v>28</v>
      </c>
      <c r="D29" s="3" t="s">
        <v>95</v>
      </c>
      <c r="E29" s="3" t="s">
        <v>96</v>
      </c>
      <c r="F29" s="5" t="n">
        <v>100000</v>
      </c>
      <c r="G29" s="3" t="s">
        <v>31</v>
      </c>
      <c r="H29" s="3" t="s">
        <v>99</v>
      </c>
    </row>
    <row r="30" customFormat="false" ht="30" hidden="false" customHeight="true" outlineLevel="0" collapsed="false">
      <c r="A30" s="4" t="s">
        <v>100</v>
      </c>
      <c r="B30" s="4" t="s">
        <v>37</v>
      </c>
      <c r="C30" s="4" t="s">
        <v>28</v>
      </c>
      <c r="D30" s="4" t="s">
        <v>95</v>
      </c>
      <c r="E30" s="4" t="s">
        <v>96</v>
      </c>
      <c r="F30" s="6" t="n">
        <v>100000</v>
      </c>
      <c r="G30" s="4" t="s">
        <v>31</v>
      </c>
      <c r="H30" s="4" t="s">
        <v>101</v>
      </c>
    </row>
    <row r="31" customFormat="false" ht="30" hidden="false" customHeight="true" outlineLevel="0" collapsed="false">
      <c r="A31" s="3" t="s">
        <v>102</v>
      </c>
      <c r="B31" s="3" t="s">
        <v>40</v>
      </c>
      <c r="C31" s="3" t="s">
        <v>28</v>
      </c>
      <c r="D31" s="3" t="s">
        <v>95</v>
      </c>
      <c r="E31" s="3" t="s">
        <v>96</v>
      </c>
      <c r="F31" s="5" t="n">
        <v>100000</v>
      </c>
      <c r="G31" s="3" t="s">
        <v>31</v>
      </c>
      <c r="H31" s="3" t="s">
        <v>103</v>
      </c>
    </row>
    <row r="32" customFormat="false" ht="30" hidden="false" customHeight="true" outlineLevel="0" collapsed="false">
      <c r="A32" s="4" t="s">
        <v>104</v>
      </c>
      <c r="B32" s="4" t="s">
        <v>43</v>
      </c>
      <c r="C32" s="4" t="s">
        <v>28</v>
      </c>
      <c r="D32" s="4" t="s">
        <v>95</v>
      </c>
      <c r="E32" s="4" t="s">
        <v>96</v>
      </c>
      <c r="F32" s="6" t="n">
        <v>100000</v>
      </c>
      <c r="G32" s="4" t="s">
        <v>31</v>
      </c>
      <c r="H32" s="4" t="s">
        <v>105</v>
      </c>
    </row>
    <row r="33" customFormat="false" ht="30" hidden="false" customHeight="true" outlineLevel="0" collapsed="false">
      <c r="A33" s="3" t="s">
        <v>106</v>
      </c>
      <c r="B33" s="3" t="s">
        <v>107</v>
      </c>
      <c r="C33" s="3" t="s">
        <v>28</v>
      </c>
      <c r="D33" s="3" t="s">
        <v>29</v>
      </c>
      <c r="E33" s="3" t="s">
        <v>30</v>
      </c>
      <c r="F33" s="5" t="n">
        <v>600000</v>
      </c>
      <c r="G33" s="3" t="s">
        <v>31</v>
      </c>
      <c r="H33" s="3" t="s">
        <v>108</v>
      </c>
    </row>
    <row r="34" customFormat="false" ht="30" hidden="false" customHeight="true" outlineLevel="0" collapsed="false">
      <c r="A34" s="4" t="s">
        <v>109</v>
      </c>
      <c r="B34" s="4" t="s">
        <v>110</v>
      </c>
      <c r="C34" s="4" t="s">
        <v>28</v>
      </c>
      <c r="D34" s="4" t="s">
        <v>29</v>
      </c>
      <c r="E34" s="4" t="s">
        <v>30</v>
      </c>
      <c r="F34" s="6" t="n">
        <v>600000</v>
      </c>
      <c r="G34" s="4" t="s">
        <v>31</v>
      </c>
      <c r="H34" s="4" t="s">
        <v>111</v>
      </c>
    </row>
    <row r="35" customFormat="false" ht="30" hidden="false" customHeight="true" outlineLevel="0" collapsed="false">
      <c r="A35" s="3" t="s">
        <v>112</v>
      </c>
      <c r="B35" s="3" t="s">
        <v>113</v>
      </c>
      <c r="C35" s="3" t="s">
        <v>28</v>
      </c>
      <c r="D35" s="3" t="s">
        <v>29</v>
      </c>
      <c r="E35" s="3" t="s">
        <v>30</v>
      </c>
      <c r="F35" s="5" t="n">
        <v>600000</v>
      </c>
      <c r="G35" s="3" t="s">
        <v>31</v>
      </c>
      <c r="H35" s="3" t="s">
        <v>114</v>
      </c>
    </row>
    <row r="36" customFormat="false" ht="30" hidden="false" customHeight="true" outlineLevel="0" collapsed="false">
      <c r="A36" s="4" t="s">
        <v>115</v>
      </c>
      <c r="B36" s="4" t="s">
        <v>116</v>
      </c>
      <c r="C36" s="4" t="s">
        <v>28</v>
      </c>
      <c r="D36" s="4" t="s">
        <v>29</v>
      </c>
      <c r="E36" s="4" t="s">
        <v>30</v>
      </c>
      <c r="F36" s="6" t="n">
        <v>600000</v>
      </c>
      <c r="G36" s="4" t="s">
        <v>31</v>
      </c>
      <c r="H36" s="4" t="s">
        <v>117</v>
      </c>
    </row>
    <row r="37" customFormat="false" ht="30" hidden="false" customHeight="true" outlineLevel="0" collapsed="false">
      <c r="A37" s="3" t="s">
        <v>118</v>
      </c>
      <c r="B37" s="3" t="s">
        <v>119</v>
      </c>
      <c r="C37" s="3" t="s">
        <v>28</v>
      </c>
      <c r="D37" s="3" t="s">
        <v>29</v>
      </c>
      <c r="E37" s="3" t="s">
        <v>30</v>
      </c>
      <c r="F37" s="5" t="n">
        <v>600000</v>
      </c>
      <c r="G37" s="3" t="s">
        <v>31</v>
      </c>
      <c r="H37" s="3" t="s">
        <v>120</v>
      </c>
    </row>
    <row r="38" customFormat="false" ht="30" hidden="false" customHeight="true" outlineLevel="0" collapsed="false">
      <c r="A38" s="4" t="s">
        <v>121</v>
      </c>
      <c r="B38" s="4" t="s">
        <v>107</v>
      </c>
      <c r="C38" s="4" t="s">
        <v>28</v>
      </c>
      <c r="D38" s="4" t="s">
        <v>46</v>
      </c>
      <c r="E38" s="4" t="s">
        <v>47</v>
      </c>
      <c r="F38" s="6" t="n">
        <v>400000</v>
      </c>
      <c r="G38" s="4" t="s">
        <v>48</v>
      </c>
      <c r="H38" s="4" t="s">
        <v>122</v>
      </c>
    </row>
    <row r="39" customFormat="false" ht="30" hidden="false" customHeight="true" outlineLevel="0" collapsed="false">
      <c r="A39" s="3" t="s">
        <v>123</v>
      </c>
      <c r="B39" s="3" t="s">
        <v>110</v>
      </c>
      <c r="C39" s="3" t="s">
        <v>28</v>
      </c>
      <c r="D39" s="3" t="s">
        <v>46</v>
      </c>
      <c r="E39" s="3" t="s">
        <v>47</v>
      </c>
      <c r="F39" s="5" t="n">
        <v>400000</v>
      </c>
      <c r="G39" s="3" t="s">
        <v>48</v>
      </c>
      <c r="H39" s="3" t="s">
        <v>124</v>
      </c>
    </row>
    <row r="40" customFormat="false" ht="30" hidden="false" customHeight="true" outlineLevel="0" collapsed="false">
      <c r="A40" s="4" t="s">
        <v>125</v>
      </c>
      <c r="B40" s="4" t="s">
        <v>113</v>
      </c>
      <c r="C40" s="4" t="s">
        <v>28</v>
      </c>
      <c r="D40" s="4" t="s">
        <v>46</v>
      </c>
      <c r="E40" s="4" t="s">
        <v>47</v>
      </c>
      <c r="F40" s="6" t="n">
        <v>400000</v>
      </c>
      <c r="G40" s="4" t="s">
        <v>48</v>
      </c>
      <c r="H40" s="4" t="s">
        <v>126</v>
      </c>
    </row>
    <row r="41" customFormat="false" ht="30" hidden="false" customHeight="true" outlineLevel="0" collapsed="false">
      <c r="A41" s="3" t="s">
        <v>127</v>
      </c>
      <c r="B41" s="3" t="s">
        <v>116</v>
      </c>
      <c r="C41" s="3" t="s">
        <v>28</v>
      </c>
      <c r="D41" s="3" t="s">
        <v>46</v>
      </c>
      <c r="E41" s="3" t="s">
        <v>47</v>
      </c>
      <c r="F41" s="5" t="n">
        <v>400000</v>
      </c>
      <c r="G41" s="3" t="s">
        <v>48</v>
      </c>
      <c r="H41" s="3" t="s">
        <v>128</v>
      </c>
    </row>
    <row r="42" customFormat="false" ht="30" hidden="false" customHeight="true" outlineLevel="0" collapsed="false">
      <c r="A42" s="4" t="s">
        <v>129</v>
      </c>
      <c r="B42" s="4" t="s">
        <v>119</v>
      </c>
      <c r="C42" s="4" t="s">
        <v>28</v>
      </c>
      <c r="D42" s="4" t="s">
        <v>46</v>
      </c>
      <c r="E42" s="4" t="s">
        <v>47</v>
      </c>
      <c r="F42" s="6" t="n">
        <v>400000</v>
      </c>
      <c r="G42" s="4" t="s">
        <v>48</v>
      </c>
      <c r="H42" s="4" t="s">
        <v>130</v>
      </c>
    </row>
    <row r="43" customFormat="false" ht="30" hidden="false" customHeight="true" outlineLevel="0" collapsed="false">
      <c r="A43" s="3" t="s">
        <v>131</v>
      </c>
      <c r="B43" s="3" t="s">
        <v>107</v>
      </c>
      <c r="C43" s="3" t="s">
        <v>28</v>
      </c>
      <c r="D43" s="3" t="s">
        <v>59</v>
      </c>
      <c r="E43" s="3" t="s">
        <v>60</v>
      </c>
      <c r="F43" s="5" t="n">
        <v>200000</v>
      </c>
      <c r="G43" s="3" t="s">
        <v>48</v>
      </c>
      <c r="H43" s="3" t="s">
        <v>132</v>
      </c>
    </row>
    <row r="44" customFormat="false" ht="30" hidden="false" customHeight="true" outlineLevel="0" collapsed="false">
      <c r="A44" s="4" t="s">
        <v>133</v>
      </c>
      <c r="B44" s="4" t="s">
        <v>110</v>
      </c>
      <c r="C44" s="4" t="s">
        <v>28</v>
      </c>
      <c r="D44" s="4" t="s">
        <v>59</v>
      </c>
      <c r="E44" s="4" t="s">
        <v>60</v>
      </c>
      <c r="F44" s="6" t="n">
        <v>200000</v>
      </c>
      <c r="G44" s="4" t="s">
        <v>48</v>
      </c>
      <c r="H44" s="4" t="s">
        <v>134</v>
      </c>
    </row>
    <row r="45" customFormat="false" ht="30" hidden="false" customHeight="true" outlineLevel="0" collapsed="false">
      <c r="A45" s="3" t="s">
        <v>135</v>
      </c>
      <c r="B45" s="3" t="s">
        <v>113</v>
      </c>
      <c r="C45" s="3" t="s">
        <v>28</v>
      </c>
      <c r="D45" s="3" t="s">
        <v>59</v>
      </c>
      <c r="E45" s="3" t="s">
        <v>60</v>
      </c>
      <c r="F45" s="5" t="n">
        <v>200000</v>
      </c>
      <c r="G45" s="3" t="s">
        <v>48</v>
      </c>
      <c r="H45" s="3" t="s">
        <v>136</v>
      </c>
    </row>
    <row r="46" customFormat="false" ht="30" hidden="false" customHeight="true" outlineLevel="0" collapsed="false">
      <c r="A46" s="4" t="s">
        <v>137</v>
      </c>
      <c r="B46" s="4" t="s">
        <v>116</v>
      </c>
      <c r="C46" s="4" t="s">
        <v>28</v>
      </c>
      <c r="D46" s="4" t="s">
        <v>59</v>
      </c>
      <c r="E46" s="4" t="s">
        <v>60</v>
      </c>
      <c r="F46" s="6" t="n">
        <v>200000</v>
      </c>
      <c r="G46" s="4" t="s">
        <v>48</v>
      </c>
      <c r="H46" s="4" t="s">
        <v>138</v>
      </c>
    </row>
    <row r="47" customFormat="false" ht="30" hidden="false" customHeight="true" outlineLevel="0" collapsed="false">
      <c r="A47" s="3" t="s">
        <v>139</v>
      </c>
      <c r="B47" s="3" t="s">
        <v>119</v>
      </c>
      <c r="C47" s="3" t="s">
        <v>28</v>
      </c>
      <c r="D47" s="3" t="s">
        <v>59</v>
      </c>
      <c r="E47" s="3" t="s">
        <v>60</v>
      </c>
      <c r="F47" s="5" t="n">
        <v>200000</v>
      </c>
      <c r="G47" s="3" t="s">
        <v>48</v>
      </c>
      <c r="H47" s="3" t="s">
        <v>140</v>
      </c>
    </row>
    <row r="48" customFormat="false" ht="30" hidden="false" customHeight="true" outlineLevel="0" collapsed="false">
      <c r="A48" s="4" t="s">
        <v>141</v>
      </c>
      <c r="B48" s="4" t="s">
        <v>107</v>
      </c>
      <c r="C48" s="4" t="s">
        <v>28</v>
      </c>
      <c r="D48" s="4" t="s">
        <v>71</v>
      </c>
      <c r="E48" s="4" t="s">
        <v>72</v>
      </c>
      <c r="F48" s="6" t="n">
        <v>100000</v>
      </c>
      <c r="G48" s="4" t="s">
        <v>31</v>
      </c>
      <c r="H48" s="4" t="s">
        <v>142</v>
      </c>
    </row>
    <row r="49" customFormat="false" ht="30" hidden="false" customHeight="true" outlineLevel="0" collapsed="false">
      <c r="A49" s="3" t="s">
        <v>143</v>
      </c>
      <c r="B49" s="3" t="s">
        <v>110</v>
      </c>
      <c r="C49" s="3" t="s">
        <v>28</v>
      </c>
      <c r="D49" s="3" t="s">
        <v>71</v>
      </c>
      <c r="E49" s="3" t="s">
        <v>72</v>
      </c>
      <c r="F49" s="5" t="n">
        <v>100000</v>
      </c>
      <c r="G49" s="3" t="s">
        <v>31</v>
      </c>
      <c r="H49" s="3" t="s">
        <v>63</v>
      </c>
    </row>
    <row r="50" customFormat="false" ht="30" hidden="false" customHeight="true" outlineLevel="0" collapsed="false">
      <c r="A50" s="4" t="s">
        <v>144</v>
      </c>
      <c r="B50" s="4" t="s">
        <v>113</v>
      </c>
      <c r="C50" s="4" t="s">
        <v>28</v>
      </c>
      <c r="D50" s="4" t="s">
        <v>71</v>
      </c>
      <c r="E50" s="4" t="s">
        <v>72</v>
      </c>
      <c r="F50" s="6" t="n">
        <v>100000</v>
      </c>
      <c r="G50" s="4" t="s">
        <v>31</v>
      </c>
      <c r="H50" s="4" t="s">
        <v>145</v>
      </c>
    </row>
    <row r="51" customFormat="false" ht="30" hidden="false" customHeight="true" outlineLevel="0" collapsed="false">
      <c r="A51" s="3" t="s">
        <v>146</v>
      </c>
      <c r="B51" s="3" t="s">
        <v>116</v>
      </c>
      <c r="C51" s="3" t="s">
        <v>28</v>
      </c>
      <c r="D51" s="3" t="s">
        <v>71</v>
      </c>
      <c r="E51" s="3" t="s">
        <v>72</v>
      </c>
      <c r="F51" s="5" t="n">
        <v>100000</v>
      </c>
      <c r="G51" s="3" t="s">
        <v>31</v>
      </c>
      <c r="H51" s="3" t="s">
        <v>147</v>
      </c>
    </row>
    <row r="52" customFormat="false" ht="30" hidden="false" customHeight="true" outlineLevel="0" collapsed="false">
      <c r="A52" s="4" t="s">
        <v>148</v>
      </c>
      <c r="B52" s="4" t="s">
        <v>119</v>
      </c>
      <c r="C52" s="4" t="s">
        <v>28</v>
      </c>
      <c r="D52" s="4" t="s">
        <v>71</v>
      </c>
      <c r="E52" s="4" t="s">
        <v>72</v>
      </c>
      <c r="F52" s="6" t="n">
        <v>100000</v>
      </c>
      <c r="G52" s="4" t="s">
        <v>31</v>
      </c>
      <c r="H52" s="4" t="s">
        <v>149</v>
      </c>
    </row>
    <row r="53" customFormat="false" ht="30" hidden="false" customHeight="true" outlineLevel="0" collapsed="false">
      <c r="A53" s="3" t="s">
        <v>150</v>
      </c>
      <c r="B53" s="3" t="s">
        <v>107</v>
      </c>
      <c r="C53" s="3" t="s">
        <v>28</v>
      </c>
      <c r="D53" s="3" t="s">
        <v>83</v>
      </c>
      <c r="E53" s="3" t="s">
        <v>84</v>
      </c>
      <c r="F53" s="5" t="n">
        <v>200000</v>
      </c>
      <c r="G53" s="3" t="s">
        <v>31</v>
      </c>
      <c r="H53" s="3" t="s">
        <v>151</v>
      </c>
    </row>
    <row r="54" customFormat="false" ht="30" hidden="false" customHeight="true" outlineLevel="0" collapsed="false">
      <c r="A54" s="4" t="s">
        <v>152</v>
      </c>
      <c r="B54" s="4" t="s">
        <v>110</v>
      </c>
      <c r="C54" s="4" t="s">
        <v>28</v>
      </c>
      <c r="D54" s="4" t="s">
        <v>83</v>
      </c>
      <c r="E54" s="4" t="s">
        <v>84</v>
      </c>
      <c r="F54" s="6" t="n">
        <v>200000</v>
      </c>
      <c r="G54" s="4" t="s">
        <v>31</v>
      </c>
      <c r="H54" s="4" t="s">
        <v>153</v>
      </c>
    </row>
    <row r="55" customFormat="false" ht="30" hidden="false" customHeight="true" outlineLevel="0" collapsed="false">
      <c r="A55" s="3" t="s">
        <v>154</v>
      </c>
      <c r="B55" s="3" t="s">
        <v>113</v>
      </c>
      <c r="C55" s="3" t="s">
        <v>28</v>
      </c>
      <c r="D55" s="3" t="s">
        <v>83</v>
      </c>
      <c r="E55" s="3" t="s">
        <v>84</v>
      </c>
      <c r="F55" s="5" t="n">
        <v>200000</v>
      </c>
      <c r="G55" s="3" t="s">
        <v>31</v>
      </c>
      <c r="H55" s="3" t="s">
        <v>155</v>
      </c>
    </row>
    <row r="56" customFormat="false" ht="30" hidden="false" customHeight="true" outlineLevel="0" collapsed="false">
      <c r="A56" s="4" t="s">
        <v>156</v>
      </c>
      <c r="B56" s="4" t="s">
        <v>116</v>
      </c>
      <c r="C56" s="4" t="s">
        <v>28</v>
      </c>
      <c r="D56" s="4" t="s">
        <v>83</v>
      </c>
      <c r="E56" s="4" t="s">
        <v>84</v>
      </c>
      <c r="F56" s="6" t="n">
        <v>200000</v>
      </c>
      <c r="G56" s="4" t="s">
        <v>31</v>
      </c>
      <c r="H56" s="4" t="s">
        <v>157</v>
      </c>
    </row>
    <row r="57" customFormat="false" ht="30" hidden="false" customHeight="true" outlineLevel="0" collapsed="false">
      <c r="A57" s="3" t="s">
        <v>158</v>
      </c>
      <c r="B57" s="3" t="s">
        <v>119</v>
      </c>
      <c r="C57" s="3" t="s">
        <v>28</v>
      </c>
      <c r="D57" s="3" t="s">
        <v>83</v>
      </c>
      <c r="E57" s="3" t="s">
        <v>84</v>
      </c>
      <c r="F57" s="5" t="n">
        <v>200000</v>
      </c>
      <c r="G57" s="3" t="s">
        <v>31</v>
      </c>
      <c r="H57" s="3" t="s">
        <v>159</v>
      </c>
    </row>
    <row r="58" customFormat="false" ht="30" hidden="false" customHeight="true" outlineLevel="0" collapsed="false">
      <c r="A58" s="4" t="s">
        <v>160</v>
      </c>
      <c r="B58" s="4" t="s">
        <v>107</v>
      </c>
      <c r="C58" s="4" t="s">
        <v>28</v>
      </c>
      <c r="D58" s="4" t="s">
        <v>95</v>
      </c>
      <c r="E58" s="4" t="s">
        <v>96</v>
      </c>
      <c r="F58" s="6" t="n">
        <v>100000</v>
      </c>
      <c r="G58" s="4" t="s">
        <v>31</v>
      </c>
      <c r="H58" s="4" t="s">
        <v>161</v>
      </c>
    </row>
    <row r="59" customFormat="false" ht="30" hidden="false" customHeight="true" outlineLevel="0" collapsed="false">
      <c r="A59" s="3" t="s">
        <v>162</v>
      </c>
      <c r="B59" s="3" t="s">
        <v>110</v>
      </c>
      <c r="C59" s="3" t="s">
        <v>28</v>
      </c>
      <c r="D59" s="3" t="s">
        <v>95</v>
      </c>
      <c r="E59" s="3" t="s">
        <v>96</v>
      </c>
      <c r="F59" s="5" t="n">
        <v>100000</v>
      </c>
      <c r="G59" s="3" t="s">
        <v>31</v>
      </c>
      <c r="H59" s="3" t="s">
        <v>163</v>
      </c>
    </row>
    <row r="60" customFormat="false" ht="30" hidden="false" customHeight="true" outlineLevel="0" collapsed="false">
      <c r="A60" s="4" t="s">
        <v>164</v>
      </c>
      <c r="B60" s="4" t="s">
        <v>113</v>
      </c>
      <c r="C60" s="4" t="s">
        <v>28</v>
      </c>
      <c r="D60" s="4" t="s">
        <v>95</v>
      </c>
      <c r="E60" s="4" t="s">
        <v>96</v>
      </c>
      <c r="F60" s="6" t="n">
        <v>100000</v>
      </c>
      <c r="G60" s="4" t="s">
        <v>31</v>
      </c>
      <c r="H60" s="4" t="s">
        <v>165</v>
      </c>
    </row>
    <row r="61" customFormat="false" ht="30" hidden="false" customHeight="true" outlineLevel="0" collapsed="false">
      <c r="A61" s="3" t="s">
        <v>166</v>
      </c>
      <c r="B61" s="3" t="s">
        <v>116</v>
      </c>
      <c r="C61" s="3" t="s">
        <v>28</v>
      </c>
      <c r="D61" s="3" t="s">
        <v>95</v>
      </c>
      <c r="E61" s="3" t="s">
        <v>96</v>
      </c>
      <c r="F61" s="5" t="n">
        <v>100000</v>
      </c>
      <c r="G61" s="3" t="s">
        <v>31</v>
      </c>
      <c r="H61" s="3" t="s">
        <v>167</v>
      </c>
    </row>
    <row r="62" customFormat="false" ht="30" hidden="false" customHeight="true" outlineLevel="0" collapsed="false">
      <c r="A62" s="4" t="s">
        <v>168</v>
      </c>
      <c r="B62" s="4" t="s">
        <v>119</v>
      </c>
      <c r="C62" s="4" t="s">
        <v>28</v>
      </c>
      <c r="D62" s="4" t="s">
        <v>95</v>
      </c>
      <c r="E62" s="4" t="s">
        <v>96</v>
      </c>
      <c r="F62" s="6" t="n">
        <v>100000</v>
      </c>
      <c r="G62" s="4" t="s">
        <v>31</v>
      </c>
      <c r="H62" s="4" t="s">
        <v>169</v>
      </c>
    </row>
    <row r="63" customFormat="false" ht="30" hidden="false" customHeight="true" outlineLevel="0" collapsed="false">
      <c r="A63" s="3" t="s">
        <v>170</v>
      </c>
      <c r="B63" s="3" t="s">
        <v>171</v>
      </c>
      <c r="C63" s="3" t="s">
        <v>28</v>
      </c>
      <c r="D63" s="3" t="s">
        <v>29</v>
      </c>
      <c r="E63" s="3" t="s">
        <v>30</v>
      </c>
      <c r="F63" s="5" t="n">
        <v>600000</v>
      </c>
      <c r="G63" s="3" t="s">
        <v>31</v>
      </c>
      <c r="H63" s="3" t="s">
        <v>172</v>
      </c>
    </row>
    <row r="64" customFormat="false" ht="30" hidden="false" customHeight="true" outlineLevel="0" collapsed="false">
      <c r="A64" s="4" t="s">
        <v>173</v>
      </c>
      <c r="B64" s="4" t="s">
        <v>174</v>
      </c>
      <c r="C64" s="4" t="s">
        <v>28</v>
      </c>
      <c r="D64" s="4" t="s">
        <v>29</v>
      </c>
      <c r="E64" s="4" t="s">
        <v>30</v>
      </c>
      <c r="F64" s="6" t="n">
        <v>600000</v>
      </c>
      <c r="G64" s="4" t="s">
        <v>31</v>
      </c>
      <c r="H64" s="4" t="s">
        <v>175</v>
      </c>
    </row>
    <row r="65" customFormat="false" ht="30" hidden="false" customHeight="true" outlineLevel="0" collapsed="false">
      <c r="A65" s="3" t="s">
        <v>176</v>
      </c>
      <c r="B65" s="3" t="s">
        <v>177</v>
      </c>
      <c r="C65" s="3" t="s">
        <v>28</v>
      </c>
      <c r="D65" s="3" t="s">
        <v>29</v>
      </c>
      <c r="E65" s="3" t="s">
        <v>30</v>
      </c>
      <c r="F65" s="5" t="n">
        <v>600000</v>
      </c>
      <c r="G65" s="3" t="s">
        <v>31</v>
      </c>
      <c r="H65" s="3" t="s">
        <v>178</v>
      </c>
    </row>
    <row r="66" customFormat="false" ht="30" hidden="false" customHeight="true" outlineLevel="0" collapsed="false">
      <c r="A66" s="4" t="s">
        <v>179</v>
      </c>
      <c r="B66" s="4" t="s">
        <v>180</v>
      </c>
      <c r="C66" s="4" t="s">
        <v>28</v>
      </c>
      <c r="D66" s="4" t="s">
        <v>29</v>
      </c>
      <c r="E66" s="4" t="s">
        <v>30</v>
      </c>
      <c r="F66" s="6" t="n">
        <v>600000</v>
      </c>
      <c r="G66" s="4" t="s">
        <v>31</v>
      </c>
      <c r="H66" s="4" t="s">
        <v>181</v>
      </c>
    </row>
    <row r="67" customFormat="false" ht="30" hidden="false" customHeight="true" outlineLevel="0" collapsed="false">
      <c r="A67" s="3" t="s">
        <v>182</v>
      </c>
      <c r="B67" s="3" t="s">
        <v>183</v>
      </c>
      <c r="C67" s="3" t="s">
        <v>28</v>
      </c>
      <c r="D67" s="3" t="s">
        <v>29</v>
      </c>
      <c r="E67" s="3" t="s">
        <v>30</v>
      </c>
      <c r="F67" s="5" t="n">
        <v>600000</v>
      </c>
      <c r="G67" s="3" t="s">
        <v>31</v>
      </c>
      <c r="H67" s="3" t="s">
        <v>184</v>
      </c>
    </row>
    <row r="68" customFormat="false" ht="30" hidden="false" customHeight="true" outlineLevel="0" collapsed="false">
      <c r="A68" s="4" t="s">
        <v>185</v>
      </c>
      <c r="B68" s="4" t="s">
        <v>171</v>
      </c>
      <c r="C68" s="4" t="s">
        <v>28</v>
      </c>
      <c r="D68" s="4" t="s">
        <v>46</v>
      </c>
      <c r="E68" s="4" t="s">
        <v>47</v>
      </c>
      <c r="F68" s="6" t="n">
        <v>400000</v>
      </c>
      <c r="G68" s="4" t="s">
        <v>48</v>
      </c>
      <c r="H68" s="4" t="s">
        <v>186</v>
      </c>
    </row>
    <row r="69" customFormat="false" ht="30" hidden="false" customHeight="true" outlineLevel="0" collapsed="false">
      <c r="A69" s="3" t="s">
        <v>187</v>
      </c>
      <c r="B69" s="3" t="s">
        <v>174</v>
      </c>
      <c r="C69" s="3" t="s">
        <v>28</v>
      </c>
      <c r="D69" s="3" t="s">
        <v>46</v>
      </c>
      <c r="E69" s="3" t="s">
        <v>47</v>
      </c>
      <c r="F69" s="5" t="n">
        <v>400000</v>
      </c>
      <c r="G69" s="3" t="s">
        <v>48</v>
      </c>
      <c r="H69" s="3" t="s">
        <v>188</v>
      </c>
    </row>
    <row r="70" customFormat="false" ht="30" hidden="false" customHeight="true" outlineLevel="0" collapsed="false">
      <c r="A70" s="4" t="s">
        <v>189</v>
      </c>
      <c r="B70" s="4" t="s">
        <v>177</v>
      </c>
      <c r="C70" s="4" t="s">
        <v>28</v>
      </c>
      <c r="D70" s="4" t="s">
        <v>46</v>
      </c>
      <c r="E70" s="4" t="s">
        <v>47</v>
      </c>
      <c r="F70" s="6" t="n">
        <v>400000</v>
      </c>
      <c r="G70" s="4" t="s">
        <v>48</v>
      </c>
      <c r="H70" s="4" t="s">
        <v>190</v>
      </c>
    </row>
    <row r="71" customFormat="false" ht="30" hidden="false" customHeight="true" outlineLevel="0" collapsed="false">
      <c r="A71" s="3" t="s">
        <v>191</v>
      </c>
      <c r="B71" s="3" t="s">
        <v>180</v>
      </c>
      <c r="C71" s="3" t="s">
        <v>28</v>
      </c>
      <c r="D71" s="3" t="s">
        <v>46</v>
      </c>
      <c r="E71" s="3" t="s">
        <v>47</v>
      </c>
      <c r="F71" s="5" t="n">
        <v>400000</v>
      </c>
      <c r="G71" s="3" t="s">
        <v>48</v>
      </c>
      <c r="H71" s="3" t="s">
        <v>192</v>
      </c>
    </row>
    <row r="72" customFormat="false" ht="30" hidden="false" customHeight="true" outlineLevel="0" collapsed="false">
      <c r="A72" s="4" t="s">
        <v>193</v>
      </c>
      <c r="B72" s="4" t="s">
        <v>183</v>
      </c>
      <c r="C72" s="4" t="s">
        <v>28</v>
      </c>
      <c r="D72" s="4" t="s">
        <v>46</v>
      </c>
      <c r="E72" s="4" t="s">
        <v>47</v>
      </c>
      <c r="F72" s="6" t="n">
        <v>400000</v>
      </c>
      <c r="G72" s="4" t="s">
        <v>48</v>
      </c>
      <c r="H72" s="4" t="s">
        <v>194</v>
      </c>
    </row>
    <row r="73" customFormat="false" ht="30" hidden="false" customHeight="true" outlineLevel="0" collapsed="false">
      <c r="A73" s="3" t="s">
        <v>195</v>
      </c>
      <c r="B73" s="3" t="s">
        <v>171</v>
      </c>
      <c r="C73" s="3" t="s">
        <v>28</v>
      </c>
      <c r="D73" s="3" t="s">
        <v>59</v>
      </c>
      <c r="E73" s="3" t="s">
        <v>60</v>
      </c>
      <c r="F73" s="5" t="n">
        <v>200000</v>
      </c>
      <c r="G73" s="3" t="s">
        <v>48</v>
      </c>
      <c r="H73" s="3" t="s">
        <v>196</v>
      </c>
    </row>
    <row r="74" customFormat="false" ht="30" hidden="false" customHeight="true" outlineLevel="0" collapsed="false">
      <c r="A74" s="4" t="s">
        <v>197</v>
      </c>
      <c r="B74" s="4" t="s">
        <v>174</v>
      </c>
      <c r="C74" s="4" t="s">
        <v>28</v>
      </c>
      <c r="D74" s="4" t="s">
        <v>59</v>
      </c>
      <c r="E74" s="4" t="s">
        <v>60</v>
      </c>
      <c r="F74" s="6" t="n">
        <v>200000</v>
      </c>
      <c r="G74" s="4" t="s">
        <v>48</v>
      </c>
      <c r="H74" s="4" t="s">
        <v>198</v>
      </c>
    </row>
    <row r="75" customFormat="false" ht="30" hidden="false" customHeight="true" outlineLevel="0" collapsed="false">
      <c r="A75" s="3" t="s">
        <v>199</v>
      </c>
      <c r="B75" s="3" t="s">
        <v>177</v>
      </c>
      <c r="C75" s="3" t="s">
        <v>28</v>
      </c>
      <c r="D75" s="3" t="s">
        <v>59</v>
      </c>
      <c r="E75" s="3" t="s">
        <v>60</v>
      </c>
      <c r="F75" s="5" t="n">
        <v>200000</v>
      </c>
      <c r="G75" s="3" t="s">
        <v>48</v>
      </c>
      <c r="H75" s="3" t="s">
        <v>200</v>
      </c>
    </row>
    <row r="76" customFormat="false" ht="30" hidden="false" customHeight="true" outlineLevel="0" collapsed="false">
      <c r="A76" s="4" t="s">
        <v>201</v>
      </c>
      <c r="B76" s="4" t="s">
        <v>180</v>
      </c>
      <c r="C76" s="4" t="s">
        <v>28</v>
      </c>
      <c r="D76" s="4" t="s">
        <v>59</v>
      </c>
      <c r="E76" s="4" t="s">
        <v>60</v>
      </c>
      <c r="F76" s="6" t="n">
        <v>200000</v>
      </c>
      <c r="G76" s="4" t="s">
        <v>48</v>
      </c>
      <c r="H76" s="4" t="s">
        <v>202</v>
      </c>
    </row>
    <row r="77" customFormat="false" ht="30" hidden="false" customHeight="true" outlineLevel="0" collapsed="false">
      <c r="A77" s="3" t="s">
        <v>203</v>
      </c>
      <c r="B77" s="3" t="s">
        <v>183</v>
      </c>
      <c r="C77" s="3" t="s">
        <v>28</v>
      </c>
      <c r="D77" s="3" t="s">
        <v>59</v>
      </c>
      <c r="E77" s="3" t="s">
        <v>60</v>
      </c>
      <c r="F77" s="5" t="n">
        <v>200000</v>
      </c>
      <c r="G77" s="3" t="s">
        <v>48</v>
      </c>
      <c r="H77" s="3" t="s">
        <v>204</v>
      </c>
    </row>
    <row r="78" customFormat="false" ht="30" hidden="false" customHeight="true" outlineLevel="0" collapsed="false">
      <c r="A78" s="4" t="s">
        <v>205</v>
      </c>
      <c r="B78" s="4" t="s">
        <v>171</v>
      </c>
      <c r="C78" s="4" t="s">
        <v>28</v>
      </c>
      <c r="D78" s="4" t="s">
        <v>71</v>
      </c>
      <c r="E78" s="4" t="s">
        <v>72</v>
      </c>
      <c r="F78" s="6" t="n">
        <v>100000</v>
      </c>
      <c r="G78" s="4" t="s">
        <v>31</v>
      </c>
      <c r="H78" s="4" t="s">
        <v>206</v>
      </c>
    </row>
    <row r="79" customFormat="false" ht="30" hidden="false" customHeight="true" outlineLevel="0" collapsed="false">
      <c r="A79" s="3" t="s">
        <v>207</v>
      </c>
      <c r="B79" s="3" t="s">
        <v>174</v>
      </c>
      <c r="C79" s="3" t="s">
        <v>28</v>
      </c>
      <c r="D79" s="3" t="s">
        <v>71</v>
      </c>
      <c r="E79" s="3" t="s">
        <v>72</v>
      </c>
      <c r="F79" s="5" t="n">
        <v>100000</v>
      </c>
      <c r="G79" s="3" t="s">
        <v>31</v>
      </c>
      <c r="H79" s="3" t="s">
        <v>208</v>
      </c>
    </row>
    <row r="80" customFormat="false" ht="30" hidden="false" customHeight="true" outlineLevel="0" collapsed="false">
      <c r="A80" s="4" t="s">
        <v>209</v>
      </c>
      <c r="B80" s="4" t="s">
        <v>177</v>
      </c>
      <c r="C80" s="4" t="s">
        <v>28</v>
      </c>
      <c r="D80" s="4" t="s">
        <v>71</v>
      </c>
      <c r="E80" s="4" t="s">
        <v>72</v>
      </c>
      <c r="F80" s="6" t="n">
        <v>100000</v>
      </c>
      <c r="G80" s="4" t="s">
        <v>31</v>
      </c>
      <c r="H80" s="4" t="s">
        <v>210</v>
      </c>
    </row>
    <row r="81" customFormat="false" ht="30" hidden="false" customHeight="true" outlineLevel="0" collapsed="false">
      <c r="A81" s="3" t="s">
        <v>211</v>
      </c>
      <c r="B81" s="3" t="s">
        <v>180</v>
      </c>
      <c r="C81" s="3" t="s">
        <v>28</v>
      </c>
      <c r="D81" s="3" t="s">
        <v>71</v>
      </c>
      <c r="E81" s="3" t="s">
        <v>72</v>
      </c>
      <c r="F81" s="5" t="n">
        <v>100000</v>
      </c>
      <c r="G81" s="3" t="s">
        <v>31</v>
      </c>
      <c r="H81" s="3" t="s">
        <v>212</v>
      </c>
    </row>
    <row r="82" customFormat="false" ht="30" hidden="false" customHeight="true" outlineLevel="0" collapsed="false">
      <c r="A82" s="4" t="s">
        <v>213</v>
      </c>
      <c r="B82" s="4" t="s">
        <v>183</v>
      </c>
      <c r="C82" s="4" t="s">
        <v>28</v>
      </c>
      <c r="D82" s="4" t="s">
        <v>71</v>
      </c>
      <c r="E82" s="4" t="s">
        <v>72</v>
      </c>
      <c r="F82" s="6" t="n">
        <v>100000</v>
      </c>
      <c r="G82" s="4" t="s">
        <v>31</v>
      </c>
      <c r="H82" s="4" t="s">
        <v>214</v>
      </c>
    </row>
    <row r="83" customFormat="false" ht="30" hidden="false" customHeight="true" outlineLevel="0" collapsed="false">
      <c r="A83" s="3" t="s">
        <v>215</v>
      </c>
      <c r="B83" s="3" t="s">
        <v>171</v>
      </c>
      <c r="C83" s="3" t="s">
        <v>28</v>
      </c>
      <c r="D83" s="3" t="s">
        <v>83</v>
      </c>
      <c r="E83" s="3" t="s">
        <v>84</v>
      </c>
      <c r="F83" s="5" t="n">
        <v>200000</v>
      </c>
      <c r="G83" s="3" t="s">
        <v>31</v>
      </c>
      <c r="H83" s="3" t="s">
        <v>216</v>
      </c>
    </row>
    <row r="84" customFormat="false" ht="30" hidden="false" customHeight="true" outlineLevel="0" collapsed="false">
      <c r="A84" s="4" t="s">
        <v>217</v>
      </c>
      <c r="B84" s="4" t="s">
        <v>174</v>
      </c>
      <c r="C84" s="4" t="s">
        <v>28</v>
      </c>
      <c r="D84" s="4" t="s">
        <v>83</v>
      </c>
      <c r="E84" s="4" t="s">
        <v>84</v>
      </c>
      <c r="F84" s="6" t="n">
        <v>200000</v>
      </c>
      <c r="G84" s="4" t="s">
        <v>31</v>
      </c>
      <c r="H84" s="4" t="s">
        <v>63</v>
      </c>
    </row>
    <row r="85" customFormat="false" ht="30" hidden="false" customHeight="true" outlineLevel="0" collapsed="false">
      <c r="A85" s="3" t="s">
        <v>218</v>
      </c>
      <c r="B85" s="3" t="s">
        <v>177</v>
      </c>
      <c r="C85" s="3" t="s">
        <v>28</v>
      </c>
      <c r="D85" s="3" t="s">
        <v>83</v>
      </c>
      <c r="E85" s="3" t="s">
        <v>84</v>
      </c>
      <c r="F85" s="5" t="n">
        <v>200000</v>
      </c>
      <c r="G85" s="3" t="s">
        <v>31</v>
      </c>
      <c r="H85" s="3" t="s">
        <v>219</v>
      </c>
    </row>
    <row r="86" customFormat="false" ht="30" hidden="false" customHeight="true" outlineLevel="0" collapsed="false">
      <c r="A86" s="4" t="s">
        <v>220</v>
      </c>
      <c r="B86" s="4" t="s">
        <v>180</v>
      </c>
      <c r="C86" s="4" t="s">
        <v>28</v>
      </c>
      <c r="D86" s="4" t="s">
        <v>83</v>
      </c>
      <c r="E86" s="4" t="s">
        <v>84</v>
      </c>
      <c r="F86" s="6" t="n">
        <v>200000</v>
      </c>
      <c r="G86" s="4" t="s">
        <v>31</v>
      </c>
      <c r="H86" s="4" t="s">
        <v>221</v>
      </c>
    </row>
    <row r="87" customFormat="false" ht="30" hidden="false" customHeight="true" outlineLevel="0" collapsed="false">
      <c r="A87" s="3" t="s">
        <v>222</v>
      </c>
      <c r="B87" s="3" t="s">
        <v>183</v>
      </c>
      <c r="C87" s="3" t="s">
        <v>28</v>
      </c>
      <c r="D87" s="3" t="s">
        <v>83</v>
      </c>
      <c r="E87" s="3" t="s">
        <v>84</v>
      </c>
      <c r="F87" s="5" t="n">
        <v>200000</v>
      </c>
      <c r="G87" s="3" t="s">
        <v>31</v>
      </c>
      <c r="H87" s="3" t="s">
        <v>223</v>
      </c>
    </row>
    <row r="88" customFormat="false" ht="30" hidden="false" customHeight="true" outlineLevel="0" collapsed="false">
      <c r="A88" s="4" t="s">
        <v>224</v>
      </c>
      <c r="B88" s="4" t="s">
        <v>171</v>
      </c>
      <c r="C88" s="4" t="s">
        <v>28</v>
      </c>
      <c r="D88" s="4" t="s">
        <v>95</v>
      </c>
      <c r="E88" s="4" t="s">
        <v>96</v>
      </c>
      <c r="F88" s="6" t="n">
        <v>100000</v>
      </c>
      <c r="G88" s="4" t="s">
        <v>31</v>
      </c>
      <c r="H88" s="4" t="s">
        <v>225</v>
      </c>
    </row>
    <row r="89" customFormat="false" ht="30" hidden="false" customHeight="true" outlineLevel="0" collapsed="false">
      <c r="A89" s="3" t="s">
        <v>226</v>
      </c>
      <c r="B89" s="3" t="s">
        <v>174</v>
      </c>
      <c r="C89" s="3" t="s">
        <v>28</v>
      </c>
      <c r="D89" s="3" t="s">
        <v>95</v>
      </c>
      <c r="E89" s="3" t="s">
        <v>96</v>
      </c>
      <c r="F89" s="5" t="n">
        <v>100000</v>
      </c>
      <c r="G89" s="3" t="s">
        <v>31</v>
      </c>
      <c r="H89" s="3" t="s">
        <v>227</v>
      </c>
    </row>
    <row r="90" customFormat="false" ht="30" hidden="false" customHeight="true" outlineLevel="0" collapsed="false">
      <c r="A90" s="4" t="s">
        <v>228</v>
      </c>
      <c r="B90" s="4" t="s">
        <v>177</v>
      </c>
      <c r="C90" s="4" t="s">
        <v>28</v>
      </c>
      <c r="D90" s="4" t="s">
        <v>95</v>
      </c>
      <c r="E90" s="4" t="s">
        <v>96</v>
      </c>
      <c r="F90" s="6" t="n">
        <v>100000</v>
      </c>
      <c r="G90" s="4" t="s">
        <v>31</v>
      </c>
      <c r="H90" s="4" t="s">
        <v>229</v>
      </c>
    </row>
    <row r="91" customFormat="false" ht="30" hidden="false" customHeight="true" outlineLevel="0" collapsed="false">
      <c r="A91" s="3" t="s">
        <v>230</v>
      </c>
      <c r="B91" s="3" t="s">
        <v>180</v>
      </c>
      <c r="C91" s="3" t="s">
        <v>28</v>
      </c>
      <c r="D91" s="3" t="s">
        <v>95</v>
      </c>
      <c r="E91" s="3" t="s">
        <v>96</v>
      </c>
      <c r="F91" s="5" t="n">
        <v>100000</v>
      </c>
      <c r="G91" s="3" t="s">
        <v>31</v>
      </c>
      <c r="H91" s="3" t="s">
        <v>231</v>
      </c>
    </row>
    <row r="92" customFormat="false" ht="30" hidden="false" customHeight="true" outlineLevel="0" collapsed="false">
      <c r="A92" s="4" t="s">
        <v>232</v>
      </c>
      <c r="B92" s="4" t="s">
        <v>183</v>
      </c>
      <c r="C92" s="4" t="s">
        <v>28</v>
      </c>
      <c r="D92" s="4" t="s">
        <v>95</v>
      </c>
      <c r="E92" s="4" t="s">
        <v>96</v>
      </c>
      <c r="F92" s="6" t="n">
        <v>100000</v>
      </c>
      <c r="G92" s="4" t="s">
        <v>31</v>
      </c>
      <c r="H92" s="4" t="s">
        <v>233</v>
      </c>
    </row>
    <row r="93" customFormat="false" ht="30" hidden="false" customHeight="true" outlineLevel="0" collapsed="false">
      <c r="A93" s="3" t="s">
        <v>234</v>
      </c>
      <c r="B93" s="3" t="s">
        <v>235</v>
      </c>
      <c r="C93" s="3" t="s">
        <v>28</v>
      </c>
      <c r="D93" s="3" t="s">
        <v>29</v>
      </c>
      <c r="E93" s="3" t="s">
        <v>30</v>
      </c>
      <c r="F93" s="5" t="n">
        <v>600000</v>
      </c>
      <c r="G93" s="3" t="s">
        <v>31</v>
      </c>
      <c r="H93" s="3" t="s">
        <v>236</v>
      </c>
    </row>
    <row r="94" customFormat="false" ht="30" hidden="false" customHeight="true" outlineLevel="0" collapsed="false">
      <c r="A94" s="4" t="s">
        <v>237</v>
      </c>
      <c r="B94" s="4" t="s">
        <v>238</v>
      </c>
      <c r="C94" s="4" t="s">
        <v>28</v>
      </c>
      <c r="D94" s="4" t="s">
        <v>29</v>
      </c>
      <c r="E94" s="4" t="s">
        <v>30</v>
      </c>
      <c r="F94" s="6" t="n">
        <v>600000</v>
      </c>
      <c r="G94" s="4" t="s">
        <v>31</v>
      </c>
      <c r="H94" s="4" t="s">
        <v>239</v>
      </c>
    </row>
    <row r="95" customFormat="false" ht="30" hidden="false" customHeight="true" outlineLevel="0" collapsed="false">
      <c r="A95" s="3" t="s">
        <v>240</v>
      </c>
      <c r="B95" s="3" t="s">
        <v>241</v>
      </c>
      <c r="C95" s="3" t="s">
        <v>28</v>
      </c>
      <c r="D95" s="3" t="s">
        <v>29</v>
      </c>
      <c r="E95" s="3" t="s">
        <v>30</v>
      </c>
      <c r="F95" s="5" t="n">
        <v>600000</v>
      </c>
      <c r="G95" s="3" t="s">
        <v>31</v>
      </c>
      <c r="H95" s="3" t="s">
        <v>242</v>
      </c>
    </row>
    <row r="96" customFormat="false" ht="30" hidden="false" customHeight="true" outlineLevel="0" collapsed="false">
      <c r="A96" s="4" t="s">
        <v>243</v>
      </c>
      <c r="B96" s="4" t="s">
        <v>244</v>
      </c>
      <c r="C96" s="4" t="s">
        <v>28</v>
      </c>
      <c r="D96" s="4" t="s">
        <v>29</v>
      </c>
      <c r="E96" s="4" t="s">
        <v>30</v>
      </c>
      <c r="F96" s="6" t="n">
        <v>600000</v>
      </c>
      <c r="G96" s="4" t="s">
        <v>31</v>
      </c>
      <c r="H96" s="4" t="s">
        <v>245</v>
      </c>
    </row>
    <row r="97" customFormat="false" ht="30" hidden="false" customHeight="true" outlineLevel="0" collapsed="false">
      <c r="A97" s="3" t="s">
        <v>246</v>
      </c>
      <c r="B97" s="3" t="s">
        <v>247</v>
      </c>
      <c r="C97" s="3" t="s">
        <v>28</v>
      </c>
      <c r="D97" s="3" t="s">
        <v>29</v>
      </c>
      <c r="E97" s="3" t="s">
        <v>30</v>
      </c>
      <c r="F97" s="5" t="n">
        <v>600000</v>
      </c>
      <c r="G97" s="3" t="s">
        <v>31</v>
      </c>
      <c r="H97" s="3" t="s">
        <v>248</v>
      </c>
    </row>
    <row r="98" customFormat="false" ht="30" hidden="false" customHeight="true" outlineLevel="0" collapsed="false">
      <c r="A98" s="4" t="s">
        <v>249</v>
      </c>
      <c r="B98" s="4" t="s">
        <v>235</v>
      </c>
      <c r="C98" s="4" t="s">
        <v>28</v>
      </c>
      <c r="D98" s="4" t="s">
        <v>46</v>
      </c>
      <c r="E98" s="4" t="s">
        <v>47</v>
      </c>
      <c r="F98" s="6" t="n">
        <v>400000</v>
      </c>
      <c r="G98" s="4" t="s">
        <v>48</v>
      </c>
      <c r="H98" s="4" t="s">
        <v>250</v>
      </c>
    </row>
    <row r="99" customFormat="false" ht="30" hidden="false" customHeight="true" outlineLevel="0" collapsed="false">
      <c r="A99" s="3" t="s">
        <v>251</v>
      </c>
      <c r="B99" s="3" t="s">
        <v>238</v>
      </c>
      <c r="C99" s="3" t="s">
        <v>28</v>
      </c>
      <c r="D99" s="3" t="s">
        <v>46</v>
      </c>
      <c r="E99" s="3" t="s">
        <v>47</v>
      </c>
      <c r="F99" s="5" t="n">
        <v>400000</v>
      </c>
      <c r="G99" s="3" t="s">
        <v>48</v>
      </c>
      <c r="H99" s="3" t="s">
        <v>252</v>
      </c>
    </row>
    <row r="100" customFormat="false" ht="30" hidden="false" customHeight="true" outlineLevel="0" collapsed="false">
      <c r="A100" s="4" t="s">
        <v>253</v>
      </c>
      <c r="B100" s="4" t="s">
        <v>241</v>
      </c>
      <c r="C100" s="4" t="s">
        <v>28</v>
      </c>
      <c r="D100" s="4" t="s">
        <v>46</v>
      </c>
      <c r="E100" s="4" t="s">
        <v>47</v>
      </c>
      <c r="F100" s="6" t="n">
        <v>400000</v>
      </c>
      <c r="G100" s="4" t="s">
        <v>48</v>
      </c>
      <c r="H100" s="4" t="s">
        <v>254</v>
      </c>
    </row>
    <row r="101" customFormat="false" ht="30" hidden="false" customHeight="true" outlineLevel="0" collapsed="false">
      <c r="A101" s="3" t="s">
        <v>255</v>
      </c>
      <c r="B101" s="3" t="s">
        <v>244</v>
      </c>
      <c r="C101" s="3" t="s">
        <v>28</v>
      </c>
      <c r="D101" s="3" t="s">
        <v>46</v>
      </c>
      <c r="E101" s="3" t="s">
        <v>47</v>
      </c>
      <c r="F101" s="5" t="n">
        <v>400000</v>
      </c>
      <c r="G101" s="3" t="s">
        <v>48</v>
      </c>
      <c r="H101" s="3" t="s">
        <v>256</v>
      </c>
    </row>
    <row r="102" customFormat="false" ht="30" hidden="false" customHeight="true" outlineLevel="0" collapsed="false">
      <c r="A102" s="4" t="s">
        <v>257</v>
      </c>
      <c r="B102" s="4" t="s">
        <v>247</v>
      </c>
      <c r="C102" s="4" t="s">
        <v>28</v>
      </c>
      <c r="D102" s="4" t="s">
        <v>46</v>
      </c>
      <c r="E102" s="4" t="s">
        <v>47</v>
      </c>
      <c r="F102" s="6" t="n">
        <v>400000</v>
      </c>
      <c r="G102" s="4" t="s">
        <v>48</v>
      </c>
      <c r="H102" s="4" t="s">
        <v>258</v>
      </c>
    </row>
    <row r="103" customFormat="false" ht="30" hidden="false" customHeight="true" outlineLevel="0" collapsed="false">
      <c r="A103" s="3" t="s">
        <v>259</v>
      </c>
      <c r="B103" s="3" t="s">
        <v>235</v>
      </c>
      <c r="C103" s="3" t="s">
        <v>28</v>
      </c>
      <c r="D103" s="3" t="s">
        <v>59</v>
      </c>
      <c r="E103" s="3" t="s">
        <v>60</v>
      </c>
      <c r="F103" s="5" t="n">
        <v>200000</v>
      </c>
      <c r="G103" s="3" t="s">
        <v>48</v>
      </c>
      <c r="H103" s="3" t="s">
        <v>260</v>
      </c>
    </row>
    <row r="104" customFormat="false" ht="30" hidden="false" customHeight="true" outlineLevel="0" collapsed="false">
      <c r="A104" s="4" t="s">
        <v>261</v>
      </c>
      <c r="B104" s="4" t="s">
        <v>238</v>
      </c>
      <c r="C104" s="4" t="s">
        <v>28</v>
      </c>
      <c r="D104" s="4" t="s">
        <v>59</v>
      </c>
      <c r="E104" s="4" t="s">
        <v>60</v>
      </c>
      <c r="F104" s="6" t="n">
        <v>200000</v>
      </c>
      <c r="G104" s="4" t="s">
        <v>48</v>
      </c>
      <c r="H104" s="4" t="s">
        <v>262</v>
      </c>
    </row>
    <row r="105" customFormat="false" ht="30" hidden="false" customHeight="true" outlineLevel="0" collapsed="false">
      <c r="A105" s="3" t="s">
        <v>263</v>
      </c>
      <c r="B105" s="3" t="s">
        <v>241</v>
      </c>
      <c r="C105" s="3" t="s">
        <v>28</v>
      </c>
      <c r="D105" s="3" t="s">
        <v>59</v>
      </c>
      <c r="E105" s="3" t="s">
        <v>60</v>
      </c>
      <c r="F105" s="5" t="n">
        <v>200000</v>
      </c>
      <c r="G105" s="3" t="s">
        <v>48</v>
      </c>
      <c r="H105" s="3" t="s">
        <v>264</v>
      </c>
    </row>
    <row r="106" customFormat="false" ht="30" hidden="false" customHeight="true" outlineLevel="0" collapsed="false">
      <c r="A106" s="4" t="s">
        <v>265</v>
      </c>
      <c r="B106" s="4" t="s">
        <v>244</v>
      </c>
      <c r="C106" s="4" t="s">
        <v>28</v>
      </c>
      <c r="D106" s="4" t="s">
        <v>59</v>
      </c>
      <c r="E106" s="4" t="s">
        <v>60</v>
      </c>
      <c r="F106" s="6" t="n">
        <v>200000</v>
      </c>
      <c r="G106" s="4" t="s">
        <v>48</v>
      </c>
      <c r="H106" s="4" t="s">
        <v>266</v>
      </c>
    </row>
    <row r="107" customFormat="false" ht="30" hidden="false" customHeight="true" outlineLevel="0" collapsed="false">
      <c r="A107" s="3" t="s">
        <v>267</v>
      </c>
      <c r="B107" s="3" t="s">
        <v>247</v>
      </c>
      <c r="C107" s="3" t="s">
        <v>28</v>
      </c>
      <c r="D107" s="3" t="s">
        <v>59</v>
      </c>
      <c r="E107" s="3" t="s">
        <v>60</v>
      </c>
      <c r="F107" s="5" t="n">
        <v>200000</v>
      </c>
      <c r="G107" s="3" t="s">
        <v>48</v>
      </c>
      <c r="H107" s="3" t="s">
        <v>268</v>
      </c>
    </row>
    <row r="108" customFormat="false" ht="30" hidden="false" customHeight="true" outlineLevel="0" collapsed="false">
      <c r="A108" s="4" t="s">
        <v>269</v>
      </c>
      <c r="B108" s="4" t="s">
        <v>235</v>
      </c>
      <c r="C108" s="4" t="s">
        <v>28</v>
      </c>
      <c r="D108" s="4" t="s">
        <v>71</v>
      </c>
      <c r="E108" s="4" t="s">
        <v>63</v>
      </c>
      <c r="F108" s="6" t="n">
        <v>100000</v>
      </c>
      <c r="G108" s="4" t="s">
        <v>31</v>
      </c>
      <c r="H108" s="4" t="s">
        <v>270</v>
      </c>
    </row>
    <row r="109" customFormat="false" ht="30" hidden="false" customHeight="true" outlineLevel="0" collapsed="false">
      <c r="A109" s="3" t="s">
        <v>271</v>
      </c>
      <c r="B109" s="3" t="s">
        <v>238</v>
      </c>
      <c r="C109" s="3" t="s">
        <v>28</v>
      </c>
      <c r="D109" s="3" t="s">
        <v>71</v>
      </c>
      <c r="E109" s="3" t="s">
        <v>72</v>
      </c>
      <c r="F109" s="5" t="n">
        <v>100000</v>
      </c>
      <c r="G109" s="3" t="s">
        <v>31</v>
      </c>
      <c r="H109" s="3" t="s">
        <v>272</v>
      </c>
    </row>
    <row r="110" customFormat="false" ht="30" hidden="false" customHeight="true" outlineLevel="0" collapsed="false">
      <c r="A110" s="4" t="s">
        <v>273</v>
      </c>
      <c r="B110" s="4" t="s">
        <v>241</v>
      </c>
      <c r="C110" s="4" t="s">
        <v>28</v>
      </c>
      <c r="D110" s="4" t="s">
        <v>71</v>
      </c>
      <c r="E110" s="4" t="s">
        <v>72</v>
      </c>
      <c r="F110" s="6" t="n">
        <v>100000</v>
      </c>
      <c r="G110" s="4" t="s">
        <v>31</v>
      </c>
      <c r="H110" s="4" t="s">
        <v>274</v>
      </c>
    </row>
    <row r="111" customFormat="false" ht="30" hidden="false" customHeight="true" outlineLevel="0" collapsed="false">
      <c r="A111" s="3" t="s">
        <v>275</v>
      </c>
      <c r="B111" s="3" t="s">
        <v>244</v>
      </c>
      <c r="C111" s="3" t="s">
        <v>28</v>
      </c>
      <c r="D111" s="3" t="s">
        <v>71</v>
      </c>
      <c r="E111" s="3" t="s">
        <v>72</v>
      </c>
      <c r="F111" s="5" t="n">
        <v>100000</v>
      </c>
      <c r="G111" s="3" t="s">
        <v>31</v>
      </c>
      <c r="H111" s="3" t="s">
        <v>276</v>
      </c>
    </row>
    <row r="112" customFormat="false" ht="30" hidden="false" customHeight="true" outlineLevel="0" collapsed="false">
      <c r="A112" s="4" t="s">
        <v>277</v>
      </c>
      <c r="B112" s="4" t="s">
        <v>247</v>
      </c>
      <c r="C112" s="4" t="s">
        <v>28</v>
      </c>
      <c r="D112" s="4" t="s">
        <v>71</v>
      </c>
      <c r="E112" s="4" t="s">
        <v>72</v>
      </c>
      <c r="F112" s="6" t="n">
        <v>100000</v>
      </c>
      <c r="G112" s="4" t="s">
        <v>31</v>
      </c>
      <c r="H112" s="4" t="s">
        <v>278</v>
      </c>
    </row>
    <row r="113" customFormat="false" ht="30" hidden="false" customHeight="true" outlineLevel="0" collapsed="false">
      <c r="A113" s="3" t="s">
        <v>279</v>
      </c>
      <c r="B113" s="3" t="s">
        <v>235</v>
      </c>
      <c r="C113" s="3" t="s">
        <v>28</v>
      </c>
      <c r="D113" s="3" t="s">
        <v>83</v>
      </c>
      <c r="E113" s="3" t="s">
        <v>84</v>
      </c>
      <c r="F113" s="5" t="n">
        <v>200000</v>
      </c>
      <c r="G113" s="3" t="s">
        <v>31</v>
      </c>
      <c r="H113" s="3" t="s">
        <v>280</v>
      </c>
    </row>
    <row r="114" customFormat="false" ht="30" hidden="false" customHeight="true" outlineLevel="0" collapsed="false">
      <c r="A114" s="4" t="s">
        <v>281</v>
      </c>
      <c r="B114" s="4" t="s">
        <v>238</v>
      </c>
      <c r="C114" s="4" t="s">
        <v>28</v>
      </c>
      <c r="D114" s="4" t="s">
        <v>83</v>
      </c>
      <c r="E114" s="4" t="s">
        <v>84</v>
      </c>
      <c r="F114" s="6" t="n">
        <v>200000</v>
      </c>
      <c r="G114" s="4" t="s">
        <v>31</v>
      </c>
      <c r="H114" s="4" t="s">
        <v>282</v>
      </c>
    </row>
    <row r="115" customFormat="false" ht="30" hidden="false" customHeight="true" outlineLevel="0" collapsed="false">
      <c r="A115" s="3" t="s">
        <v>283</v>
      </c>
      <c r="B115" s="3" t="s">
        <v>241</v>
      </c>
      <c r="C115" s="3" t="s">
        <v>28</v>
      </c>
      <c r="D115" s="3" t="s">
        <v>83</v>
      </c>
      <c r="E115" s="3" t="s">
        <v>84</v>
      </c>
      <c r="F115" s="5" t="n">
        <v>200000</v>
      </c>
      <c r="G115" s="3" t="s">
        <v>31</v>
      </c>
      <c r="H115" s="3" t="s">
        <v>284</v>
      </c>
    </row>
    <row r="116" customFormat="false" ht="30" hidden="false" customHeight="true" outlineLevel="0" collapsed="false">
      <c r="A116" s="4" t="s">
        <v>285</v>
      </c>
      <c r="B116" s="4" t="s">
        <v>244</v>
      </c>
      <c r="C116" s="4" t="s">
        <v>28</v>
      </c>
      <c r="D116" s="4" t="s">
        <v>83</v>
      </c>
      <c r="E116" s="4" t="s">
        <v>84</v>
      </c>
      <c r="F116" s="6" t="n">
        <v>200000</v>
      </c>
      <c r="G116" s="4" t="s">
        <v>31</v>
      </c>
      <c r="H116" s="4" t="s">
        <v>286</v>
      </c>
    </row>
    <row r="117" customFormat="false" ht="30" hidden="false" customHeight="true" outlineLevel="0" collapsed="false">
      <c r="A117" s="3" t="s">
        <v>287</v>
      </c>
      <c r="B117" s="3" t="s">
        <v>247</v>
      </c>
      <c r="C117" s="3" t="s">
        <v>28</v>
      </c>
      <c r="D117" s="3" t="s">
        <v>83</v>
      </c>
      <c r="E117" s="3" t="s">
        <v>84</v>
      </c>
      <c r="F117" s="5" t="n">
        <v>200000</v>
      </c>
      <c r="G117" s="3" t="s">
        <v>31</v>
      </c>
      <c r="H117" s="3" t="s">
        <v>288</v>
      </c>
    </row>
    <row r="118" customFormat="false" ht="30" hidden="false" customHeight="true" outlineLevel="0" collapsed="false">
      <c r="A118" s="4" t="s">
        <v>289</v>
      </c>
      <c r="B118" s="4" t="s">
        <v>235</v>
      </c>
      <c r="C118" s="4" t="s">
        <v>28</v>
      </c>
      <c r="D118" s="4" t="s">
        <v>95</v>
      </c>
      <c r="E118" s="4" t="s">
        <v>96</v>
      </c>
      <c r="F118" s="6" t="n">
        <v>100000</v>
      </c>
      <c r="G118" s="4" t="s">
        <v>31</v>
      </c>
      <c r="H118" s="4" t="s">
        <v>290</v>
      </c>
    </row>
    <row r="119" customFormat="false" ht="30" hidden="false" customHeight="true" outlineLevel="0" collapsed="false">
      <c r="A119" s="3" t="s">
        <v>291</v>
      </c>
      <c r="B119" s="3" t="s">
        <v>238</v>
      </c>
      <c r="C119" s="3" t="s">
        <v>28</v>
      </c>
      <c r="D119" s="3" t="s">
        <v>95</v>
      </c>
      <c r="E119" s="3" t="s">
        <v>96</v>
      </c>
      <c r="F119" s="5" t="n">
        <v>100000</v>
      </c>
      <c r="G119" s="3" t="s">
        <v>31</v>
      </c>
      <c r="H119" s="3" t="s">
        <v>292</v>
      </c>
    </row>
    <row r="120" customFormat="false" ht="30" hidden="false" customHeight="true" outlineLevel="0" collapsed="false">
      <c r="A120" s="4" t="s">
        <v>293</v>
      </c>
      <c r="B120" s="4" t="s">
        <v>241</v>
      </c>
      <c r="C120" s="4" t="s">
        <v>28</v>
      </c>
      <c r="D120" s="4" t="s">
        <v>95</v>
      </c>
      <c r="E120" s="4" t="s">
        <v>96</v>
      </c>
      <c r="F120" s="6" t="n">
        <v>100000</v>
      </c>
      <c r="G120" s="4" t="s">
        <v>31</v>
      </c>
      <c r="H120" s="4" t="s">
        <v>294</v>
      </c>
    </row>
    <row r="121" customFormat="false" ht="30" hidden="false" customHeight="true" outlineLevel="0" collapsed="false">
      <c r="A121" s="3" t="s">
        <v>295</v>
      </c>
      <c r="B121" s="3" t="s">
        <v>244</v>
      </c>
      <c r="C121" s="3" t="s">
        <v>28</v>
      </c>
      <c r="D121" s="3" t="s">
        <v>95</v>
      </c>
      <c r="E121" s="3" t="s">
        <v>96</v>
      </c>
      <c r="F121" s="5" t="n">
        <v>100000</v>
      </c>
      <c r="G121" s="3" t="s">
        <v>31</v>
      </c>
      <c r="H121" s="3" t="s">
        <v>296</v>
      </c>
    </row>
    <row r="122" customFormat="false" ht="30" hidden="false" customHeight="true" outlineLevel="0" collapsed="false">
      <c r="A122" s="4" t="s">
        <v>297</v>
      </c>
      <c r="B122" s="4" t="s">
        <v>247</v>
      </c>
      <c r="C122" s="4" t="s">
        <v>28</v>
      </c>
      <c r="D122" s="4" t="s">
        <v>95</v>
      </c>
      <c r="E122" s="4" t="s">
        <v>96</v>
      </c>
      <c r="F122" s="6" t="n">
        <v>100000</v>
      </c>
      <c r="G122" s="4" t="s">
        <v>31</v>
      </c>
      <c r="H122" s="4" t="s">
        <v>298</v>
      </c>
    </row>
    <row r="123" customFormat="false" ht="30" hidden="false" customHeight="true" outlineLevel="0" collapsed="false">
      <c r="A123" s="3" t="s">
        <v>299</v>
      </c>
      <c r="B123" s="3" t="s">
        <v>300</v>
      </c>
      <c r="C123" s="3" t="s">
        <v>28</v>
      </c>
      <c r="D123" s="3" t="s">
        <v>29</v>
      </c>
      <c r="E123" s="3" t="s">
        <v>30</v>
      </c>
      <c r="F123" s="5" t="n">
        <v>600000</v>
      </c>
      <c r="G123" s="3" t="s">
        <v>31</v>
      </c>
      <c r="H123" s="3" t="s">
        <v>301</v>
      </c>
    </row>
    <row r="124" customFormat="false" ht="30" hidden="false" customHeight="true" outlineLevel="0" collapsed="false">
      <c r="A124" s="4" t="s">
        <v>302</v>
      </c>
      <c r="B124" s="4" t="s">
        <v>303</v>
      </c>
      <c r="C124" s="4" t="s">
        <v>28</v>
      </c>
      <c r="D124" s="4" t="s">
        <v>29</v>
      </c>
      <c r="E124" s="4" t="s">
        <v>30</v>
      </c>
      <c r="F124" s="6" t="n">
        <v>600000</v>
      </c>
      <c r="G124" s="4" t="s">
        <v>31</v>
      </c>
      <c r="H124" s="4" t="s">
        <v>304</v>
      </c>
    </row>
    <row r="125" customFormat="false" ht="30" hidden="false" customHeight="true" outlineLevel="0" collapsed="false">
      <c r="A125" s="3" t="s">
        <v>305</v>
      </c>
      <c r="B125" s="3" t="s">
        <v>306</v>
      </c>
      <c r="C125" s="3" t="s">
        <v>28</v>
      </c>
      <c r="D125" s="3" t="s">
        <v>29</v>
      </c>
      <c r="E125" s="3" t="s">
        <v>30</v>
      </c>
      <c r="F125" s="5" t="n">
        <v>600000</v>
      </c>
      <c r="G125" s="3" t="s">
        <v>31</v>
      </c>
      <c r="H125" s="3" t="s">
        <v>307</v>
      </c>
    </row>
    <row r="126" customFormat="false" ht="30" hidden="false" customHeight="true" outlineLevel="0" collapsed="false">
      <c r="A126" s="4" t="s">
        <v>308</v>
      </c>
      <c r="B126" s="4" t="s">
        <v>309</v>
      </c>
      <c r="C126" s="4" t="s">
        <v>28</v>
      </c>
      <c r="D126" s="4" t="s">
        <v>29</v>
      </c>
      <c r="E126" s="4" t="s">
        <v>30</v>
      </c>
      <c r="F126" s="6" t="n">
        <v>600000</v>
      </c>
      <c r="G126" s="4" t="s">
        <v>31</v>
      </c>
      <c r="H126" s="4" t="s">
        <v>310</v>
      </c>
    </row>
    <row r="127" customFormat="false" ht="30" hidden="false" customHeight="true" outlineLevel="0" collapsed="false">
      <c r="A127" s="3" t="s">
        <v>311</v>
      </c>
      <c r="B127" s="3" t="s">
        <v>312</v>
      </c>
      <c r="C127" s="3" t="s">
        <v>28</v>
      </c>
      <c r="D127" s="3" t="s">
        <v>29</v>
      </c>
      <c r="E127" s="3" t="s">
        <v>30</v>
      </c>
      <c r="F127" s="5" t="n">
        <v>600000</v>
      </c>
      <c r="G127" s="3" t="s">
        <v>31</v>
      </c>
      <c r="H127" s="3" t="s">
        <v>313</v>
      </c>
    </row>
    <row r="128" customFormat="false" ht="30" hidden="false" customHeight="true" outlineLevel="0" collapsed="false">
      <c r="A128" s="4" t="s">
        <v>314</v>
      </c>
      <c r="B128" s="4" t="s">
        <v>300</v>
      </c>
      <c r="C128" s="4" t="s">
        <v>28</v>
      </c>
      <c r="D128" s="4" t="s">
        <v>46</v>
      </c>
      <c r="E128" s="4" t="s">
        <v>47</v>
      </c>
      <c r="F128" s="6" t="n">
        <v>400000</v>
      </c>
      <c r="G128" s="4" t="s">
        <v>48</v>
      </c>
      <c r="H128" s="4" t="s">
        <v>315</v>
      </c>
    </row>
    <row r="129" customFormat="false" ht="30" hidden="false" customHeight="true" outlineLevel="0" collapsed="false">
      <c r="A129" s="3" t="s">
        <v>316</v>
      </c>
      <c r="B129" s="3" t="s">
        <v>303</v>
      </c>
      <c r="C129" s="3" t="s">
        <v>28</v>
      </c>
      <c r="D129" s="3" t="s">
        <v>46</v>
      </c>
      <c r="E129" s="3" t="s">
        <v>47</v>
      </c>
      <c r="F129" s="5" t="n">
        <v>400000</v>
      </c>
      <c r="G129" s="3" t="s">
        <v>48</v>
      </c>
      <c r="H129" s="3" t="s">
        <v>317</v>
      </c>
    </row>
    <row r="130" customFormat="false" ht="30" hidden="false" customHeight="true" outlineLevel="0" collapsed="false">
      <c r="A130" s="4" t="s">
        <v>318</v>
      </c>
      <c r="B130" s="4" t="s">
        <v>306</v>
      </c>
      <c r="C130" s="4" t="s">
        <v>28</v>
      </c>
      <c r="D130" s="4" t="s">
        <v>46</v>
      </c>
      <c r="E130" s="4" t="s">
        <v>47</v>
      </c>
      <c r="F130" s="6" t="n">
        <v>400000</v>
      </c>
      <c r="G130" s="4" t="s">
        <v>48</v>
      </c>
      <c r="H130" s="4" t="s">
        <v>319</v>
      </c>
    </row>
    <row r="131" customFormat="false" ht="30" hidden="false" customHeight="true" outlineLevel="0" collapsed="false">
      <c r="A131" s="3" t="s">
        <v>320</v>
      </c>
      <c r="B131" s="3" t="s">
        <v>309</v>
      </c>
      <c r="C131" s="3" t="s">
        <v>28</v>
      </c>
      <c r="D131" s="3" t="s">
        <v>46</v>
      </c>
      <c r="E131" s="3" t="s">
        <v>47</v>
      </c>
      <c r="F131" s="5" t="n">
        <v>400000</v>
      </c>
      <c r="G131" s="3" t="s">
        <v>48</v>
      </c>
      <c r="H131" s="3" t="s">
        <v>321</v>
      </c>
    </row>
    <row r="132" customFormat="false" ht="30" hidden="false" customHeight="true" outlineLevel="0" collapsed="false">
      <c r="A132" s="4" t="s">
        <v>322</v>
      </c>
      <c r="B132" s="4" t="s">
        <v>312</v>
      </c>
      <c r="C132" s="4" t="s">
        <v>28</v>
      </c>
      <c r="D132" s="4" t="s">
        <v>46</v>
      </c>
      <c r="E132" s="4" t="s">
        <v>47</v>
      </c>
      <c r="F132" s="6" t="n">
        <v>400000</v>
      </c>
      <c r="G132" s="4" t="s">
        <v>48</v>
      </c>
      <c r="H132" s="4" t="s">
        <v>323</v>
      </c>
    </row>
    <row r="133" customFormat="false" ht="30" hidden="false" customHeight="true" outlineLevel="0" collapsed="false">
      <c r="A133" s="3" t="s">
        <v>324</v>
      </c>
      <c r="B133" s="3" t="s">
        <v>300</v>
      </c>
      <c r="C133" s="3" t="s">
        <v>28</v>
      </c>
      <c r="D133" s="3" t="s">
        <v>59</v>
      </c>
      <c r="E133" s="3" t="s">
        <v>60</v>
      </c>
      <c r="F133" s="5" t="n">
        <v>200000</v>
      </c>
      <c r="G133" s="3" t="s">
        <v>48</v>
      </c>
      <c r="H133" s="3" t="s">
        <v>325</v>
      </c>
    </row>
    <row r="134" customFormat="false" ht="30" hidden="false" customHeight="true" outlineLevel="0" collapsed="false">
      <c r="A134" s="4" t="s">
        <v>326</v>
      </c>
      <c r="B134" s="4" t="s">
        <v>303</v>
      </c>
      <c r="C134" s="4" t="s">
        <v>28</v>
      </c>
      <c r="D134" s="4" t="s">
        <v>59</v>
      </c>
      <c r="E134" s="4" t="s">
        <v>60</v>
      </c>
      <c r="F134" s="6" t="n">
        <v>200000</v>
      </c>
      <c r="G134" s="4" t="s">
        <v>48</v>
      </c>
      <c r="H134" s="4" t="s">
        <v>327</v>
      </c>
    </row>
    <row r="135" customFormat="false" ht="30" hidden="false" customHeight="true" outlineLevel="0" collapsed="false">
      <c r="A135" s="3" t="s">
        <v>328</v>
      </c>
      <c r="B135" s="3" t="s">
        <v>306</v>
      </c>
      <c r="C135" s="3" t="s">
        <v>28</v>
      </c>
      <c r="D135" s="3" t="s">
        <v>59</v>
      </c>
      <c r="E135" s="3" t="s">
        <v>60</v>
      </c>
      <c r="F135" s="5" t="n">
        <v>200000</v>
      </c>
      <c r="G135" s="3" t="s">
        <v>48</v>
      </c>
      <c r="H135" s="3" t="s">
        <v>329</v>
      </c>
    </row>
    <row r="136" customFormat="false" ht="30" hidden="false" customHeight="true" outlineLevel="0" collapsed="false">
      <c r="A136" s="4" t="s">
        <v>330</v>
      </c>
      <c r="B136" s="4" t="s">
        <v>309</v>
      </c>
      <c r="C136" s="4" t="s">
        <v>28</v>
      </c>
      <c r="D136" s="4" t="s">
        <v>59</v>
      </c>
      <c r="E136" s="4" t="s">
        <v>60</v>
      </c>
      <c r="F136" s="6" t="n">
        <v>200000</v>
      </c>
      <c r="G136" s="4" t="s">
        <v>48</v>
      </c>
      <c r="H136" s="4" t="s">
        <v>331</v>
      </c>
    </row>
    <row r="137" customFormat="false" ht="30" hidden="false" customHeight="true" outlineLevel="0" collapsed="false">
      <c r="A137" s="3" t="s">
        <v>332</v>
      </c>
      <c r="B137" s="3" t="s">
        <v>312</v>
      </c>
      <c r="C137" s="3" t="s">
        <v>28</v>
      </c>
      <c r="D137" s="3" t="s">
        <v>59</v>
      </c>
      <c r="E137" s="3" t="s">
        <v>60</v>
      </c>
      <c r="F137" s="5" t="n">
        <v>200000</v>
      </c>
      <c r="G137" s="3" t="s">
        <v>48</v>
      </c>
      <c r="H137" s="3" t="s">
        <v>333</v>
      </c>
    </row>
    <row r="138" customFormat="false" ht="30" hidden="false" customHeight="true" outlineLevel="0" collapsed="false">
      <c r="A138" s="4" t="s">
        <v>334</v>
      </c>
      <c r="B138" s="4" t="s">
        <v>300</v>
      </c>
      <c r="C138" s="4" t="s">
        <v>28</v>
      </c>
      <c r="D138" s="4" t="s">
        <v>71</v>
      </c>
      <c r="E138" s="4" t="s">
        <v>72</v>
      </c>
      <c r="F138" s="6" t="n">
        <v>100000</v>
      </c>
      <c r="G138" s="4" t="s">
        <v>31</v>
      </c>
      <c r="H138" s="4" t="s">
        <v>335</v>
      </c>
    </row>
    <row r="139" customFormat="false" ht="30" hidden="false" customHeight="true" outlineLevel="0" collapsed="false">
      <c r="A139" s="3" t="s">
        <v>336</v>
      </c>
      <c r="B139" s="3" t="s">
        <v>303</v>
      </c>
      <c r="C139" s="3" t="s">
        <v>28</v>
      </c>
      <c r="D139" s="3" t="s">
        <v>71</v>
      </c>
      <c r="E139" s="3" t="s">
        <v>72</v>
      </c>
      <c r="F139" s="5" t="n">
        <v>100000</v>
      </c>
      <c r="G139" s="3" t="s">
        <v>31</v>
      </c>
      <c r="H139" s="3" t="s">
        <v>337</v>
      </c>
    </row>
    <row r="140" customFormat="false" ht="30" hidden="false" customHeight="true" outlineLevel="0" collapsed="false">
      <c r="A140" s="4" t="s">
        <v>338</v>
      </c>
      <c r="B140" s="4" t="s">
        <v>306</v>
      </c>
      <c r="C140" s="4" t="s">
        <v>28</v>
      </c>
      <c r="D140" s="4" t="s">
        <v>71</v>
      </c>
      <c r="E140" s="4" t="s">
        <v>72</v>
      </c>
      <c r="F140" s="6" t="n">
        <v>100000</v>
      </c>
      <c r="G140" s="4" t="s">
        <v>31</v>
      </c>
      <c r="H140" s="4" t="s">
        <v>339</v>
      </c>
    </row>
    <row r="141" customFormat="false" ht="30" hidden="false" customHeight="true" outlineLevel="0" collapsed="false">
      <c r="A141" s="3" t="s">
        <v>340</v>
      </c>
      <c r="B141" s="3" t="s">
        <v>309</v>
      </c>
      <c r="C141" s="3" t="s">
        <v>28</v>
      </c>
      <c r="D141" s="3" t="s">
        <v>71</v>
      </c>
      <c r="E141" s="3" t="s">
        <v>72</v>
      </c>
      <c r="F141" s="5" t="n">
        <v>100000</v>
      </c>
      <c r="G141" s="3" t="s">
        <v>31</v>
      </c>
      <c r="H141" s="3" t="s">
        <v>341</v>
      </c>
    </row>
    <row r="142" customFormat="false" ht="30" hidden="false" customHeight="true" outlineLevel="0" collapsed="false">
      <c r="A142" s="4" t="s">
        <v>342</v>
      </c>
      <c r="B142" s="4" t="s">
        <v>312</v>
      </c>
      <c r="C142" s="4" t="s">
        <v>28</v>
      </c>
      <c r="D142" s="4" t="s">
        <v>71</v>
      </c>
      <c r="E142" s="4" t="s">
        <v>72</v>
      </c>
      <c r="F142" s="6" t="n">
        <v>100000</v>
      </c>
      <c r="G142" s="4" t="s">
        <v>31</v>
      </c>
      <c r="H142" s="4" t="s">
        <v>343</v>
      </c>
    </row>
    <row r="143" customFormat="false" ht="30" hidden="false" customHeight="true" outlineLevel="0" collapsed="false">
      <c r="A143" s="3" t="s">
        <v>344</v>
      </c>
      <c r="B143" s="3" t="s">
        <v>300</v>
      </c>
      <c r="C143" s="3" t="s">
        <v>28</v>
      </c>
      <c r="D143" s="3" t="s">
        <v>83</v>
      </c>
      <c r="E143" s="3" t="s">
        <v>84</v>
      </c>
      <c r="F143" s="5" t="n">
        <v>200000</v>
      </c>
      <c r="G143" s="3" t="s">
        <v>31</v>
      </c>
      <c r="H143" s="3" t="s">
        <v>345</v>
      </c>
    </row>
    <row r="144" customFormat="false" ht="30" hidden="false" customHeight="true" outlineLevel="0" collapsed="false">
      <c r="A144" s="4" t="s">
        <v>346</v>
      </c>
      <c r="B144" s="4" t="s">
        <v>303</v>
      </c>
      <c r="C144" s="4" t="s">
        <v>28</v>
      </c>
      <c r="D144" s="4" t="s">
        <v>83</v>
      </c>
      <c r="E144" s="4" t="s">
        <v>84</v>
      </c>
      <c r="F144" s="6" t="n">
        <v>200000</v>
      </c>
      <c r="G144" s="4" t="s">
        <v>31</v>
      </c>
      <c r="H144" s="4" t="s">
        <v>347</v>
      </c>
    </row>
    <row r="145" customFormat="false" ht="30" hidden="false" customHeight="true" outlineLevel="0" collapsed="false">
      <c r="A145" s="3" t="s">
        <v>348</v>
      </c>
      <c r="B145" s="3" t="s">
        <v>306</v>
      </c>
      <c r="C145" s="3" t="s">
        <v>28</v>
      </c>
      <c r="D145" s="3" t="s">
        <v>83</v>
      </c>
      <c r="E145" s="3" t="s">
        <v>84</v>
      </c>
      <c r="F145" s="5" t="n">
        <v>200000</v>
      </c>
      <c r="G145" s="3" t="s">
        <v>31</v>
      </c>
      <c r="H145" s="3" t="s">
        <v>349</v>
      </c>
    </row>
    <row r="146" customFormat="false" ht="30" hidden="false" customHeight="true" outlineLevel="0" collapsed="false">
      <c r="A146" s="4" t="s">
        <v>350</v>
      </c>
      <c r="B146" s="4" t="s">
        <v>309</v>
      </c>
      <c r="C146" s="4" t="s">
        <v>28</v>
      </c>
      <c r="D146" s="4" t="s">
        <v>83</v>
      </c>
      <c r="E146" s="4" t="s">
        <v>84</v>
      </c>
      <c r="F146" s="6" t="n">
        <v>200000</v>
      </c>
      <c r="G146" s="4" t="s">
        <v>31</v>
      </c>
      <c r="H146" s="4" t="s">
        <v>351</v>
      </c>
    </row>
    <row r="147" customFormat="false" ht="30" hidden="false" customHeight="true" outlineLevel="0" collapsed="false">
      <c r="A147" s="3" t="s">
        <v>352</v>
      </c>
      <c r="B147" s="3" t="s">
        <v>312</v>
      </c>
      <c r="C147" s="3" t="s">
        <v>28</v>
      </c>
      <c r="D147" s="3" t="s">
        <v>83</v>
      </c>
      <c r="E147" s="3" t="s">
        <v>84</v>
      </c>
      <c r="F147" s="5" t="n">
        <v>200000</v>
      </c>
      <c r="G147" s="3" t="s">
        <v>31</v>
      </c>
      <c r="H147" s="3" t="s">
        <v>353</v>
      </c>
    </row>
    <row r="148" customFormat="false" ht="30" hidden="false" customHeight="true" outlineLevel="0" collapsed="false">
      <c r="A148" s="4" t="s">
        <v>354</v>
      </c>
      <c r="B148" s="4" t="s">
        <v>300</v>
      </c>
      <c r="C148" s="4" t="s">
        <v>28</v>
      </c>
      <c r="D148" s="4" t="s">
        <v>95</v>
      </c>
      <c r="E148" s="4" t="s">
        <v>96</v>
      </c>
      <c r="F148" s="6" t="n">
        <v>100000</v>
      </c>
      <c r="G148" s="4" t="s">
        <v>31</v>
      </c>
      <c r="H148" s="4" t="s">
        <v>355</v>
      </c>
    </row>
    <row r="149" customFormat="false" ht="30" hidden="false" customHeight="true" outlineLevel="0" collapsed="false">
      <c r="A149" s="3" t="s">
        <v>356</v>
      </c>
      <c r="B149" s="3" t="s">
        <v>303</v>
      </c>
      <c r="C149" s="3" t="s">
        <v>28</v>
      </c>
      <c r="D149" s="3" t="s">
        <v>95</v>
      </c>
      <c r="E149" s="3" t="s">
        <v>96</v>
      </c>
      <c r="F149" s="5" t="n">
        <v>100000</v>
      </c>
      <c r="G149" s="3" t="s">
        <v>31</v>
      </c>
      <c r="H149" s="3" t="s">
        <v>357</v>
      </c>
    </row>
    <row r="150" customFormat="false" ht="30" hidden="false" customHeight="true" outlineLevel="0" collapsed="false">
      <c r="A150" s="4" t="s">
        <v>358</v>
      </c>
      <c r="B150" s="4" t="s">
        <v>306</v>
      </c>
      <c r="C150" s="4" t="s">
        <v>28</v>
      </c>
      <c r="D150" s="4" t="s">
        <v>95</v>
      </c>
      <c r="E150" s="4" t="s">
        <v>96</v>
      </c>
      <c r="F150" s="6" t="n">
        <v>100000</v>
      </c>
      <c r="G150" s="4" t="s">
        <v>31</v>
      </c>
      <c r="H150" s="4" t="s">
        <v>359</v>
      </c>
    </row>
    <row r="151" customFormat="false" ht="30" hidden="false" customHeight="true" outlineLevel="0" collapsed="false">
      <c r="A151" s="3" t="s">
        <v>360</v>
      </c>
      <c r="B151" s="3" t="s">
        <v>309</v>
      </c>
      <c r="C151" s="3" t="s">
        <v>28</v>
      </c>
      <c r="D151" s="3" t="s">
        <v>95</v>
      </c>
      <c r="E151" s="3" t="s">
        <v>96</v>
      </c>
      <c r="F151" s="5" t="n">
        <v>100000</v>
      </c>
      <c r="G151" s="3" t="s">
        <v>31</v>
      </c>
      <c r="H151" s="3" t="s">
        <v>361</v>
      </c>
    </row>
    <row r="152" customFormat="false" ht="30" hidden="false" customHeight="true" outlineLevel="0" collapsed="false">
      <c r="A152" s="4" t="s">
        <v>362</v>
      </c>
      <c r="B152" s="4" t="s">
        <v>312</v>
      </c>
      <c r="C152" s="4" t="s">
        <v>28</v>
      </c>
      <c r="D152" s="4" t="s">
        <v>95</v>
      </c>
      <c r="E152" s="4" t="s">
        <v>96</v>
      </c>
      <c r="F152" s="6" t="n">
        <v>100000</v>
      </c>
      <c r="G152" s="4" t="s">
        <v>31</v>
      </c>
      <c r="H152" s="4" t="s">
        <v>363</v>
      </c>
    </row>
    <row r="153" customFormat="false" ht="30" hidden="false" customHeight="true" outlineLevel="0" collapsed="false">
      <c r="A153" s="3" t="s">
        <v>364</v>
      </c>
      <c r="B153" s="3" t="s">
        <v>365</v>
      </c>
      <c r="C153" s="3" t="s">
        <v>28</v>
      </c>
      <c r="D153" s="3" t="s">
        <v>29</v>
      </c>
      <c r="E153" s="3" t="s">
        <v>30</v>
      </c>
      <c r="F153" s="5" t="n">
        <v>600000</v>
      </c>
      <c r="G153" s="3" t="s">
        <v>31</v>
      </c>
      <c r="H153" s="3" t="s">
        <v>366</v>
      </c>
    </row>
    <row r="154" customFormat="false" ht="30" hidden="false" customHeight="true" outlineLevel="0" collapsed="false">
      <c r="A154" s="4" t="s">
        <v>367</v>
      </c>
      <c r="B154" s="4" t="s">
        <v>368</v>
      </c>
      <c r="C154" s="4" t="s">
        <v>28</v>
      </c>
      <c r="D154" s="4" t="s">
        <v>29</v>
      </c>
      <c r="E154" s="4" t="s">
        <v>30</v>
      </c>
      <c r="F154" s="6" t="n">
        <v>600000</v>
      </c>
      <c r="G154" s="4" t="s">
        <v>31</v>
      </c>
      <c r="H154" s="4" t="s">
        <v>369</v>
      </c>
    </row>
    <row r="155" customFormat="false" ht="30" hidden="false" customHeight="true" outlineLevel="0" collapsed="false">
      <c r="A155" s="3" t="s">
        <v>370</v>
      </c>
      <c r="B155" s="3" t="s">
        <v>371</v>
      </c>
      <c r="C155" s="3" t="s">
        <v>28</v>
      </c>
      <c r="D155" s="3" t="s">
        <v>29</v>
      </c>
      <c r="E155" s="3" t="s">
        <v>30</v>
      </c>
      <c r="F155" s="5" t="n">
        <v>600000</v>
      </c>
      <c r="G155" s="3" t="s">
        <v>31</v>
      </c>
      <c r="H155" s="3" t="s">
        <v>372</v>
      </c>
    </row>
    <row r="156" customFormat="false" ht="30" hidden="false" customHeight="true" outlineLevel="0" collapsed="false">
      <c r="A156" s="4" t="s">
        <v>373</v>
      </c>
      <c r="B156" s="4" t="s">
        <v>374</v>
      </c>
      <c r="C156" s="4" t="s">
        <v>28</v>
      </c>
      <c r="D156" s="4" t="s">
        <v>29</v>
      </c>
      <c r="E156" s="4" t="s">
        <v>30</v>
      </c>
      <c r="F156" s="6" t="n">
        <v>600000</v>
      </c>
      <c r="G156" s="4" t="s">
        <v>31</v>
      </c>
      <c r="H156" s="4" t="s">
        <v>375</v>
      </c>
    </row>
    <row r="157" customFormat="false" ht="30" hidden="false" customHeight="true" outlineLevel="0" collapsed="false">
      <c r="A157" s="3" t="s">
        <v>376</v>
      </c>
      <c r="B157" s="3" t="s">
        <v>377</v>
      </c>
      <c r="C157" s="3" t="s">
        <v>28</v>
      </c>
      <c r="D157" s="3" t="s">
        <v>29</v>
      </c>
      <c r="E157" s="3" t="s">
        <v>30</v>
      </c>
      <c r="F157" s="5" t="n">
        <v>600000</v>
      </c>
      <c r="G157" s="3" t="s">
        <v>31</v>
      </c>
      <c r="H157" s="3" t="s">
        <v>378</v>
      </c>
    </row>
    <row r="158" customFormat="false" ht="30" hidden="false" customHeight="true" outlineLevel="0" collapsed="false">
      <c r="A158" s="4" t="s">
        <v>379</v>
      </c>
      <c r="B158" s="4" t="s">
        <v>365</v>
      </c>
      <c r="C158" s="4" t="s">
        <v>28</v>
      </c>
      <c r="D158" s="4" t="s">
        <v>46</v>
      </c>
      <c r="E158" s="4" t="s">
        <v>47</v>
      </c>
      <c r="F158" s="6" t="n">
        <v>400000</v>
      </c>
      <c r="G158" s="4" t="s">
        <v>48</v>
      </c>
      <c r="H158" s="4" t="s">
        <v>380</v>
      </c>
    </row>
    <row r="159" customFormat="false" ht="30" hidden="false" customHeight="true" outlineLevel="0" collapsed="false">
      <c r="A159" s="3" t="s">
        <v>381</v>
      </c>
      <c r="B159" s="3" t="s">
        <v>368</v>
      </c>
      <c r="C159" s="3" t="s">
        <v>28</v>
      </c>
      <c r="D159" s="3" t="s">
        <v>46</v>
      </c>
      <c r="E159" s="3" t="s">
        <v>47</v>
      </c>
      <c r="F159" s="5" t="n">
        <v>400000</v>
      </c>
      <c r="G159" s="3" t="s">
        <v>48</v>
      </c>
      <c r="H159" s="3" t="s">
        <v>382</v>
      </c>
    </row>
    <row r="160" customFormat="false" ht="30" hidden="false" customHeight="true" outlineLevel="0" collapsed="false">
      <c r="A160" s="4" t="s">
        <v>383</v>
      </c>
      <c r="B160" s="4" t="s">
        <v>371</v>
      </c>
      <c r="C160" s="4" t="s">
        <v>28</v>
      </c>
      <c r="D160" s="4" t="s">
        <v>46</v>
      </c>
      <c r="E160" s="4" t="s">
        <v>47</v>
      </c>
      <c r="F160" s="6" t="n">
        <v>400000</v>
      </c>
      <c r="G160" s="4" t="s">
        <v>48</v>
      </c>
      <c r="H160" s="4" t="s">
        <v>384</v>
      </c>
    </row>
    <row r="161" customFormat="false" ht="30" hidden="false" customHeight="true" outlineLevel="0" collapsed="false">
      <c r="A161" s="3" t="s">
        <v>385</v>
      </c>
      <c r="B161" s="3" t="s">
        <v>374</v>
      </c>
      <c r="C161" s="3" t="s">
        <v>28</v>
      </c>
      <c r="D161" s="3" t="s">
        <v>46</v>
      </c>
      <c r="E161" s="3" t="s">
        <v>47</v>
      </c>
      <c r="F161" s="5" t="n">
        <v>400000</v>
      </c>
      <c r="G161" s="3" t="s">
        <v>48</v>
      </c>
      <c r="H161" s="3" t="s">
        <v>386</v>
      </c>
    </row>
    <row r="162" customFormat="false" ht="30" hidden="false" customHeight="true" outlineLevel="0" collapsed="false">
      <c r="A162" s="4" t="s">
        <v>387</v>
      </c>
      <c r="B162" s="4" t="s">
        <v>377</v>
      </c>
      <c r="C162" s="4" t="s">
        <v>28</v>
      </c>
      <c r="D162" s="4" t="s">
        <v>46</v>
      </c>
      <c r="E162" s="4" t="s">
        <v>47</v>
      </c>
      <c r="F162" s="6" t="n">
        <v>400000</v>
      </c>
      <c r="G162" s="4" t="s">
        <v>48</v>
      </c>
      <c r="H162" s="4" t="s">
        <v>388</v>
      </c>
    </row>
    <row r="163" customFormat="false" ht="30" hidden="false" customHeight="true" outlineLevel="0" collapsed="false">
      <c r="A163" s="3" t="s">
        <v>389</v>
      </c>
      <c r="B163" s="3" t="s">
        <v>365</v>
      </c>
      <c r="C163" s="3" t="s">
        <v>28</v>
      </c>
      <c r="D163" s="3" t="s">
        <v>59</v>
      </c>
      <c r="E163" s="3" t="s">
        <v>60</v>
      </c>
      <c r="F163" s="5" t="n">
        <v>200000</v>
      </c>
      <c r="G163" s="3" t="s">
        <v>48</v>
      </c>
      <c r="H163" s="3" t="s">
        <v>390</v>
      </c>
    </row>
    <row r="164" customFormat="false" ht="30" hidden="false" customHeight="true" outlineLevel="0" collapsed="false">
      <c r="A164" s="4" t="s">
        <v>391</v>
      </c>
      <c r="B164" s="4" t="s">
        <v>368</v>
      </c>
      <c r="C164" s="4" t="s">
        <v>28</v>
      </c>
      <c r="D164" s="4" t="s">
        <v>59</v>
      </c>
      <c r="E164" s="4" t="s">
        <v>60</v>
      </c>
      <c r="F164" s="6" t="n">
        <v>200000</v>
      </c>
      <c r="G164" s="4" t="s">
        <v>48</v>
      </c>
      <c r="H164" s="4" t="s">
        <v>392</v>
      </c>
    </row>
    <row r="165" customFormat="false" ht="30" hidden="false" customHeight="true" outlineLevel="0" collapsed="false">
      <c r="A165" s="3" t="s">
        <v>393</v>
      </c>
      <c r="B165" s="3" t="s">
        <v>371</v>
      </c>
      <c r="C165" s="3" t="s">
        <v>28</v>
      </c>
      <c r="D165" s="3" t="s">
        <v>59</v>
      </c>
      <c r="E165" s="3" t="s">
        <v>60</v>
      </c>
      <c r="F165" s="5" t="n">
        <v>200000</v>
      </c>
      <c r="G165" s="3" t="s">
        <v>48</v>
      </c>
      <c r="H165" s="3" t="s">
        <v>394</v>
      </c>
    </row>
    <row r="166" customFormat="false" ht="30" hidden="false" customHeight="true" outlineLevel="0" collapsed="false">
      <c r="A166" s="4" t="s">
        <v>395</v>
      </c>
      <c r="B166" s="4" t="s">
        <v>374</v>
      </c>
      <c r="C166" s="4" t="s">
        <v>28</v>
      </c>
      <c r="D166" s="4" t="s">
        <v>59</v>
      </c>
      <c r="E166" s="4" t="s">
        <v>60</v>
      </c>
      <c r="F166" s="6" t="n">
        <v>200000</v>
      </c>
      <c r="G166" s="4" t="s">
        <v>48</v>
      </c>
      <c r="H166" s="4" t="s">
        <v>396</v>
      </c>
    </row>
    <row r="167" customFormat="false" ht="30" hidden="false" customHeight="true" outlineLevel="0" collapsed="false">
      <c r="A167" s="3" t="s">
        <v>397</v>
      </c>
      <c r="B167" s="3" t="s">
        <v>377</v>
      </c>
      <c r="C167" s="3" t="s">
        <v>28</v>
      </c>
      <c r="D167" s="3" t="s">
        <v>59</v>
      </c>
      <c r="E167" s="3" t="s">
        <v>60</v>
      </c>
      <c r="F167" s="5" t="n">
        <v>200000</v>
      </c>
      <c r="G167" s="3" t="s">
        <v>48</v>
      </c>
      <c r="H167" s="3" t="s">
        <v>398</v>
      </c>
    </row>
    <row r="168" customFormat="false" ht="30" hidden="false" customHeight="true" outlineLevel="0" collapsed="false">
      <c r="A168" s="4" t="s">
        <v>399</v>
      </c>
      <c r="B168" s="4" t="s">
        <v>365</v>
      </c>
      <c r="C168" s="4" t="s">
        <v>28</v>
      </c>
      <c r="D168" s="4" t="s">
        <v>71</v>
      </c>
      <c r="E168" s="4" t="s">
        <v>72</v>
      </c>
      <c r="F168" s="6" t="n">
        <v>100000</v>
      </c>
      <c r="G168" s="4" t="s">
        <v>31</v>
      </c>
      <c r="H168" s="4" t="s">
        <v>400</v>
      </c>
    </row>
    <row r="169" customFormat="false" ht="30" hidden="false" customHeight="true" outlineLevel="0" collapsed="false">
      <c r="A169" s="3" t="s">
        <v>401</v>
      </c>
      <c r="B169" s="3" t="s">
        <v>368</v>
      </c>
      <c r="C169" s="3" t="s">
        <v>28</v>
      </c>
      <c r="D169" s="3" t="s">
        <v>71</v>
      </c>
      <c r="E169" s="3" t="s">
        <v>72</v>
      </c>
      <c r="F169" s="5" t="n">
        <v>100000</v>
      </c>
      <c r="G169" s="3" t="s">
        <v>31</v>
      </c>
      <c r="H169" s="3" t="s">
        <v>402</v>
      </c>
    </row>
    <row r="170" customFormat="false" ht="30" hidden="false" customHeight="true" outlineLevel="0" collapsed="false">
      <c r="A170" s="4" t="s">
        <v>403</v>
      </c>
      <c r="B170" s="4" t="s">
        <v>371</v>
      </c>
      <c r="C170" s="4" t="s">
        <v>28</v>
      </c>
      <c r="D170" s="4" t="s">
        <v>71</v>
      </c>
      <c r="E170" s="4" t="s">
        <v>72</v>
      </c>
      <c r="F170" s="6" t="n">
        <v>100000</v>
      </c>
      <c r="G170" s="4" t="s">
        <v>31</v>
      </c>
      <c r="H170" s="4" t="s">
        <v>404</v>
      </c>
    </row>
    <row r="171" customFormat="false" ht="30" hidden="false" customHeight="true" outlineLevel="0" collapsed="false">
      <c r="A171" s="3" t="s">
        <v>405</v>
      </c>
      <c r="B171" s="3" t="s">
        <v>374</v>
      </c>
      <c r="C171" s="3" t="s">
        <v>28</v>
      </c>
      <c r="D171" s="3" t="s">
        <v>71</v>
      </c>
      <c r="E171" s="3" t="s">
        <v>72</v>
      </c>
      <c r="F171" s="5" t="n">
        <v>100000</v>
      </c>
      <c r="G171" s="3" t="s">
        <v>31</v>
      </c>
      <c r="H171" s="3" t="s">
        <v>406</v>
      </c>
    </row>
    <row r="172" customFormat="false" ht="30" hidden="false" customHeight="true" outlineLevel="0" collapsed="false">
      <c r="A172" s="4" t="s">
        <v>407</v>
      </c>
      <c r="B172" s="4" t="s">
        <v>377</v>
      </c>
      <c r="C172" s="4" t="s">
        <v>28</v>
      </c>
      <c r="D172" s="4" t="s">
        <v>71</v>
      </c>
      <c r="E172" s="4" t="s">
        <v>72</v>
      </c>
      <c r="F172" s="6" t="n">
        <v>100000</v>
      </c>
      <c r="G172" s="4" t="s">
        <v>31</v>
      </c>
      <c r="H172" s="4" t="s">
        <v>408</v>
      </c>
    </row>
    <row r="173" customFormat="false" ht="30" hidden="false" customHeight="true" outlineLevel="0" collapsed="false">
      <c r="A173" s="3" t="s">
        <v>409</v>
      </c>
      <c r="B173" s="3" t="s">
        <v>365</v>
      </c>
      <c r="C173" s="3" t="s">
        <v>28</v>
      </c>
      <c r="D173" s="3" t="s">
        <v>83</v>
      </c>
      <c r="E173" s="3" t="s">
        <v>84</v>
      </c>
      <c r="F173" s="5" t="n">
        <v>200000</v>
      </c>
      <c r="G173" s="3" t="s">
        <v>31</v>
      </c>
      <c r="H173" s="3" t="s">
        <v>410</v>
      </c>
    </row>
    <row r="174" customFormat="false" ht="30" hidden="false" customHeight="true" outlineLevel="0" collapsed="false">
      <c r="A174" s="4" t="s">
        <v>411</v>
      </c>
      <c r="B174" s="4" t="s">
        <v>368</v>
      </c>
      <c r="C174" s="4" t="s">
        <v>28</v>
      </c>
      <c r="D174" s="4" t="s">
        <v>83</v>
      </c>
      <c r="E174" s="4" t="s">
        <v>84</v>
      </c>
      <c r="F174" s="6" t="n">
        <v>200000</v>
      </c>
      <c r="G174" s="4" t="s">
        <v>31</v>
      </c>
      <c r="H174" s="4" t="s">
        <v>412</v>
      </c>
    </row>
    <row r="175" customFormat="false" ht="30" hidden="false" customHeight="true" outlineLevel="0" collapsed="false">
      <c r="A175" s="3" t="s">
        <v>413</v>
      </c>
      <c r="B175" s="3" t="s">
        <v>371</v>
      </c>
      <c r="C175" s="3" t="s">
        <v>28</v>
      </c>
      <c r="D175" s="3" t="s">
        <v>83</v>
      </c>
      <c r="E175" s="3" t="s">
        <v>84</v>
      </c>
      <c r="F175" s="5" t="n">
        <v>200000</v>
      </c>
      <c r="G175" s="3" t="s">
        <v>31</v>
      </c>
      <c r="H175" s="3" t="s">
        <v>414</v>
      </c>
    </row>
    <row r="176" customFormat="false" ht="30" hidden="false" customHeight="true" outlineLevel="0" collapsed="false">
      <c r="A176" s="4" t="s">
        <v>415</v>
      </c>
      <c r="B176" s="4" t="s">
        <v>374</v>
      </c>
      <c r="C176" s="4" t="s">
        <v>28</v>
      </c>
      <c r="D176" s="4" t="s">
        <v>83</v>
      </c>
      <c r="E176" s="4" t="s">
        <v>84</v>
      </c>
      <c r="F176" s="6" t="n">
        <v>200000</v>
      </c>
      <c r="G176" s="4" t="s">
        <v>31</v>
      </c>
      <c r="H176" s="4" t="s">
        <v>416</v>
      </c>
    </row>
    <row r="177" customFormat="false" ht="30" hidden="false" customHeight="true" outlineLevel="0" collapsed="false">
      <c r="A177" s="3" t="s">
        <v>417</v>
      </c>
      <c r="B177" s="3" t="s">
        <v>377</v>
      </c>
      <c r="C177" s="3" t="s">
        <v>28</v>
      </c>
      <c r="D177" s="3" t="s">
        <v>83</v>
      </c>
      <c r="E177" s="3" t="s">
        <v>84</v>
      </c>
      <c r="F177" s="5" t="n">
        <v>200000</v>
      </c>
      <c r="G177" s="3" t="s">
        <v>31</v>
      </c>
      <c r="H177" s="3" t="s">
        <v>418</v>
      </c>
    </row>
    <row r="178" customFormat="false" ht="30" hidden="false" customHeight="true" outlineLevel="0" collapsed="false">
      <c r="A178" s="4" t="s">
        <v>419</v>
      </c>
      <c r="B178" s="4" t="s">
        <v>365</v>
      </c>
      <c r="C178" s="4" t="s">
        <v>28</v>
      </c>
      <c r="D178" s="4" t="s">
        <v>95</v>
      </c>
      <c r="E178" s="4" t="s">
        <v>96</v>
      </c>
      <c r="F178" s="6" t="n">
        <v>100000</v>
      </c>
      <c r="G178" s="4" t="s">
        <v>31</v>
      </c>
      <c r="H178" s="4" t="s">
        <v>420</v>
      </c>
    </row>
    <row r="179" customFormat="false" ht="30" hidden="false" customHeight="true" outlineLevel="0" collapsed="false">
      <c r="A179" s="3" t="s">
        <v>421</v>
      </c>
      <c r="B179" s="3" t="s">
        <v>368</v>
      </c>
      <c r="C179" s="3" t="s">
        <v>28</v>
      </c>
      <c r="D179" s="3" t="s">
        <v>95</v>
      </c>
      <c r="E179" s="3" t="s">
        <v>96</v>
      </c>
      <c r="F179" s="5" t="n">
        <v>100000</v>
      </c>
      <c r="G179" s="3" t="s">
        <v>31</v>
      </c>
      <c r="H179" s="3" t="s">
        <v>422</v>
      </c>
    </row>
    <row r="180" customFormat="false" ht="30" hidden="false" customHeight="true" outlineLevel="0" collapsed="false">
      <c r="A180" s="4" t="s">
        <v>423</v>
      </c>
      <c r="B180" s="4" t="s">
        <v>371</v>
      </c>
      <c r="C180" s="4" t="s">
        <v>28</v>
      </c>
      <c r="D180" s="4" t="s">
        <v>95</v>
      </c>
      <c r="E180" s="4" t="s">
        <v>96</v>
      </c>
      <c r="F180" s="6" t="n">
        <v>100000</v>
      </c>
      <c r="G180" s="4" t="s">
        <v>31</v>
      </c>
      <c r="H180" s="4" t="s">
        <v>424</v>
      </c>
    </row>
    <row r="181" customFormat="false" ht="30" hidden="false" customHeight="true" outlineLevel="0" collapsed="false">
      <c r="A181" s="3" t="s">
        <v>425</v>
      </c>
      <c r="B181" s="3" t="s">
        <v>374</v>
      </c>
      <c r="C181" s="3" t="s">
        <v>28</v>
      </c>
      <c r="D181" s="3" t="s">
        <v>95</v>
      </c>
      <c r="E181" s="3" t="s">
        <v>96</v>
      </c>
      <c r="F181" s="5" t="n">
        <v>100000</v>
      </c>
      <c r="G181" s="3" t="s">
        <v>31</v>
      </c>
      <c r="H181" s="3" t="s">
        <v>426</v>
      </c>
    </row>
    <row r="182" customFormat="false" ht="30" hidden="false" customHeight="true" outlineLevel="0" collapsed="false">
      <c r="A182" s="4" t="s">
        <v>427</v>
      </c>
      <c r="B182" s="4" t="s">
        <v>377</v>
      </c>
      <c r="C182" s="4" t="s">
        <v>28</v>
      </c>
      <c r="D182" s="4" t="s">
        <v>95</v>
      </c>
      <c r="E182" s="4" t="s">
        <v>96</v>
      </c>
      <c r="F182" s="6" t="n">
        <v>100000</v>
      </c>
      <c r="G182" s="4" t="s">
        <v>31</v>
      </c>
      <c r="H182" s="4" t="s">
        <v>428</v>
      </c>
    </row>
    <row r="183" customFormat="false" ht="30" hidden="false" customHeight="true" outlineLevel="0" collapsed="false">
      <c r="A183" s="3" t="s">
        <v>429</v>
      </c>
      <c r="B183" s="3" t="s">
        <v>430</v>
      </c>
      <c r="C183" s="3" t="s">
        <v>28</v>
      </c>
      <c r="D183" s="3" t="s">
        <v>29</v>
      </c>
      <c r="E183" s="3" t="s">
        <v>30</v>
      </c>
      <c r="F183" s="5" t="n">
        <v>600000</v>
      </c>
      <c r="G183" s="3" t="s">
        <v>31</v>
      </c>
      <c r="H183" s="3" t="s">
        <v>431</v>
      </c>
    </row>
    <row r="184" customFormat="false" ht="30" hidden="false" customHeight="true" outlineLevel="0" collapsed="false">
      <c r="A184" s="4" t="s">
        <v>432</v>
      </c>
      <c r="B184" s="4" t="s">
        <v>433</v>
      </c>
      <c r="C184" s="4" t="s">
        <v>28</v>
      </c>
      <c r="D184" s="4" t="s">
        <v>29</v>
      </c>
      <c r="E184" s="4" t="s">
        <v>30</v>
      </c>
      <c r="F184" s="6" t="n">
        <v>600000</v>
      </c>
      <c r="G184" s="4" t="s">
        <v>31</v>
      </c>
      <c r="H184" s="4" t="s">
        <v>434</v>
      </c>
    </row>
    <row r="185" customFormat="false" ht="30" hidden="false" customHeight="true" outlineLevel="0" collapsed="false">
      <c r="A185" s="3" t="s">
        <v>435</v>
      </c>
      <c r="B185" s="3" t="s">
        <v>436</v>
      </c>
      <c r="C185" s="3" t="s">
        <v>28</v>
      </c>
      <c r="D185" s="3" t="s">
        <v>29</v>
      </c>
      <c r="E185" s="3" t="s">
        <v>30</v>
      </c>
      <c r="F185" s="5" t="n">
        <v>600000</v>
      </c>
      <c r="G185" s="3" t="s">
        <v>31</v>
      </c>
      <c r="H185" s="3" t="s">
        <v>437</v>
      </c>
    </row>
    <row r="186" customFormat="false" ht="30" hidden="false" customHeight="true" outlineLevel="0" collapsed="false">
      <c r="A186" s="4" t="s">
        <v>438</v>
      </c>
      <c r="B186" s="4" t="s">
        <v>439</v>
      </c>
      <c r="C186" s="4" t="s">
        <v>28</v>
      </c>
      <c r="D186" s="4" t="s">
        <v>29</v>
      </c>
      <c r="E186" s="4" t="s">
        <v>30</v>
      </c>
      <c r="F186" s="6" t="n">
        <v>600000</v>
      </c>
      <c r="G186" s="4" t="s">
        <v>31</v>
      </c>
      <c r="H186" s="4" t="s">
        <v>440</v>
      </c>
    </row>
    <row r="187" customFormat="false" ht="30" hidden="false" customHeight="true" outlineLevel="0" collapsed="false">
      <c r="A187" s="3" t="s">
        <v>441</v>
      </c>
      <c r="B187" s="3" t="s">
        <v>442</v>
      </c>
      <c r="C187" s="3" t="s">
        <v>28</v>
      </c>
      <c r="D187" s="3" t="s">
        <v>29</v>
      </c>
      <c r="E187" s="3" t="s">
        <v>30</v>
      </c>
      <c r="F187" s="5" t="n">
        <v>600000</v>
      </c>
      <c r="G187" s="3" t="s">
        <v>31</v>
      </c>
      <c r="H187" s="3" t="s">
        <v>443</v>
      </c>
    </row>
    <row r="188" customFormat="false" ht="30" hidden="false" customHeight="true" outlineLevel="0" collapsed="false">
      <c r="A188" s="4" t="s">
        <v>444</v>
      </c>
      <c r="B188" s="4" t="s">
        <v>430</v>
      </c>
      <c r="C188" s="4" t="s">
        <v>28</v>
      </c>
      <c r="D188" s="4" t="s">
        <v>46</v>
      </c>
      <c r="E188" s="4" t="s">
        <v>47</v>
      </c>
      <c r="F188" s="6" t="n">
        <v>400000</v>
      </c>
      <c r="G188" s="4" t="s">
        <v>48</v>
      </c>
      <c r="H188" s="4" t="s">
        <v>445</v>
      </c>
    </row>
    <row r="189" customFormat="false" ht="30" hidden="false" customHeight="true" outlineLevel="0" collapsed="false">
      <c r="A189" s="3" t="s">
        <v>446</v>
      </c>
      <c r="B189" s="3" t="s">
        <v>433</v>
      </c>
      <c r="C189" s="3" t="s">
        <v>28</v>
      </c>
      <c r="D189" s="3" t="s">
        <v>46</v>
      </c>
      <c r="E189" s="3" t="s">
        <v>47</v>
      </c>
      <c r="F189" s="5" t="n">
        <v>400000</v>
      </c>
      <c r="G189" s="3" t="s">
        <v>48</v>
      </c>
      <c r="H189" s="3" t="s">
        <v>447</v>
      </c>
    </row>
    <row r="190" customFormat="false" ht="30" hidden="false" customHeight="true" outlineLevel="0" collapsed="false">
      <c r="A190" s="4" t="s">
        <v>448</v>
      </c>
      <c r="B190" s="4" t="s">
        <v>436</v>
      </c>
      <c r="C190" s="4" t="s">
        <v>28</v>
      </c>
      <c r="D190" s="4" t="s">
        <v>46</v>
      </c>
      <c r="E190" s="4" t="s">
        <v>47</v>
      </c>
      <c r="F190" s="6" t="n">
        <v>400000</v>
      </c>
      <c r="G190" s="4" t="s">
        <v>48</v>
      </c>
      <c r="H190" s="4" t="s">
        <v>449</v>
      </c>
    </row>
    <row r="191" customFormat="false" ht="30" hidden="false" customHeight="true" outlineLevel="0" collapsed="false">
      <c r="A191" s="3" t="s">
        <v>450</v>
      </c>
      <c r="B191" s="3" t="s">
        <v>439</v>
      </c>
      <c r="C191" s="3" t="s">
        <v>28</v>
      </c>
      <c r="D191" s="3" t="s">
        <v>46</v>
      </c>
      <c r="E191" s="3" t="s">
        <v>47</v>
      </c>
      <c r="F191" s="5" t="n">
        <v>400000</v>
      </c>
      <c r="G191" s="3" t="s">
        <v>48</v>
      </c>
      <c r="H191" s="3" t="s">
        <v>451</v>
      </c>
    </row>
    <row r="192" customFormat="false" ht="30" hidden="false" customHeight="true" outlineLevel="0" collapsed="false">
      <c r="A192" s="4" t="s">
        <v>452</v>
      </c>
      <c r="B192" s="4" t="s">
        <v>442</v>
      </c>
      <c r="C192" s="4" t="s">
        <v>28</v>
      </c>
      <c r="D192" s="4" t="s">
        <v>46</v>
      </c>
      <c r="E192" s="4" t="s">
        <v>47</v>
      </c>
      <c r="F192" s="6" t="n">
        <v>400000</v>
      </c>
      <c r="G192" s="4" t="s">
        <v>48</v>
      </c>
      <c r="H192" s="4" t="s">
        <v>453</v>
      </c>
    </row>
    <row r="193" customFormat="false" ht="30" hidden="false" customHeight="true" outlineLevel="0" collapsed="false">
      <c r="A193" s="3" t="s">
        <v>454</v>
      </c>
      <c r="B193" s="3" t="s">
        <v>430</v>
      </c>
      <c r="C193" s="3" t="s">
        <v>28</v>
      </c>
      <c r="D193" s="3" t="s">
        <v>59</v>
      </c>
      <c r="E193" s="3" t="s">
        <v>60</v>
      </c>
      <c r="F193" s="5" t="n">
        <v>200000</v>
      </c>
      <c r="G193" s="3" t="s">
        <v>48</v>
      </c>
      <c r="H193" s="3" t="s">
        <v>455</v>
      </c>
    </row>
    <row r="194" customFormat="false" ht="30" hidden="false" customHeight="true" outlineLevel="0" collapsed="false">
      <c r="A194" s="4" t="s">
        <v>456</v>
      </c>
      <c r="B194" s="4" t="s">
        <v>433</v>
      </c>
      <c r="C194" s="4" t="s">
        <v>28</v>
      </c>
      <c r="D194" s="4" t="s">
        <v>59</v>
      </c>
      <c r="E194" s="4" t="s">
        <v>60</v>
      </c>
      <c r="F194" s="6" t="n">
        <v>200000</v>
      </c>
      <c r="G194" s="4" t="s">
        <v>48</v>
      </c>
      <c r="H194" s="4" t="s">
        <v>457</v>
      </c>
    </row>
    <row r="195" customFormat="false" ht="30" hidden="false" customHeight="true" outlineLevel="0" collapsed="false">
      <c r="A195" s="3" t="s">
        <v>458</v>
      </c>
      <c r="B195" s="3" t="s">
        <v>436</v>
      </c>
      <c r="C195" s="3" t="s">
        <v>28</v>
      </c>
      <c r="D195" s="3" t="s">
        <v>59</v>
      </c>
      <c r="E195" s="3" t="s">
        <v>60</v>
      </c>
      <c r="F195" s="5" t="n">
        <v>200000</v>
      </c>
      <c r="G195" s="3" t="s">
        <v>48</v>
      </c>
      <c r="H195" s="3" t="s">
        <v>459</v>
      </c>
    </row>
    <row r="196" customFormat="false" ht="30" hidden="false" customHeight="true" outlineLevel="0" collapsed="false">
      <c r="A196" s="4" t="s">
        <v>460</v>
      </c>
      <c r="B196" s="4" t="s">
        <v>439</v>
      </c>
      <c r="C196" s="4" t="s">
        <v>28</v>
      </c>
      <c r="D196" s="4" t="s">
        <v>59</v>
      </c>
      <c r="E196" s="4" t="s">
        <v>60</v>
      </c>
      <c r="F196" s="6" t="n">
        <v>200000</v>
      </c>
      <c r="G196" s="4" t="s">
        <v>48</v>
      </c>
      <c r="H196" s="4" t="s">
        <v>461</v>
      </c>
    </row>
    <row r="197" customFormat="false" ht="30" hidden="false" customHeight="true" outlineLevel="0" collapsed="false">
      <c r="A197" s="3" t="s">
        <v>462</v>
      </c>
      <c r="B197" s="3" t="s">
        <v>442</v>
      </c>
      <c r="C197" s="3" t="s">
        <v>28</v>
      </c>
      <c r="D197" s="3" t="s">
        <v>59</v>
      </c>
      <c r="E197" s="3" t="s">
        <v>60</v>
      </c>
      <c r="F197" s="5" t="n">
        <v>200000</v>
      </c>
      <c r="G197" s="3" t="s">
        <v>48</v>
      </c>
      <c r="H197" s="3" t="s">
        <v>463</v>
      </c>
    </row>
    <row r="198" customFormat="false" ht="30" hidden="false" customHeight="true" outlineLevel="0" collapsed="false">
      <c r="A198" s="4" t="s">
        <v>464</v>
      </c>
      <c r="B198" s="4" t="s">
        <v>430</v>
      </c>
      <c r="C198" s="4" t="s">
        <v>28</v>
      </c>
      <c r="D198" s="4" t="s">
        <v>71</v>
      </c>
      <c r="E198" s="4" t="s">
        <v>72</v>
      </c>
      <c r="F198" s="6" t="n">
        <v>100000</v>
      </c>
      <c r="G198" s="4" t="s">
        <v>31</v>
      </c>
      <c r="H198" s="4" t="s">
        <v>465</v>
      </c>
    </row>
    <row r="199" customFormat="false" ht="30" hidden="false" customHeight="true" outlineLevel="0" collapsed="false">
      <c r="A199" s="3" t="s">
        <v>466</v>
      </c>
      <c r="B199" s="3" t="s">
        <v>433</v>
      </c>
      <c r="C199" s="3" t="s">
        <v>28</v>
      </c>
      <c r="D199" s="3" t="s">
        <v>71</v>
      </c>
      <c r="E199" s="3" t="s">
        <v>72</v>
      </c>
      <c r="F199" s="5" t="n">
        <v>100000</v>
      </c>
      <c r="G199" s="3" t="s">
        <v>31</v>
      </c>
      <c r="H199" s="3" t="s">
        <v>467</v>
      </c>
    </row>
    <row r="200" customFormat="false" ht="30" hidden="false" customHeight="true" outlineLevel="0" collapsed="false">
      <c r="A200" s="4" t="s">
        <v>468</v>
      </c>
      <c r="B200" s="4" t="s">
        <v>436</v>
      </c>
      <c r="C200" s="4" t="s">
        <v>28</v>
      </c>
      <c r="D200" s="4" t="s">
        <v>71</v>
      </c>
      <c r="E200" s="4" t="s">
        <v>72</v>
      </c>
      <c r="F200" s="6" t="n">
        <v>100000</v>
      </c>
      <c r="G200" s="4" t="s">
        <v>31</v>
      </c>
      <c r="H200" s="4" t="s">
        <v>469</v>
      </c>
    </row>
    <row r="201" customFormat="false" ht="30" hidden="false" customHeight="true" outlineLevel="0" collapsed="false">
      <c r="A201" s="3" t="s">
        <v>470</v>
      </c>
      <c r="B201" s="3" t="s">
        <v>439</v>
      </c>
      <c r="C201" s="3" t="s">
        <v>28</v>
      </c>
      <c r="D201" s="3" t="s">
        <v>71</v>
      </c>
      <c r="E201" s="3" t="s">
        <v>72</v>
      </c>
      <c r="F201" s="5" t="n">
        <v>100000</v>
      </c>
      <c r="G201" s="3" t="s">
        <v>31</v>
      </c>
      <c r="H201" s="3" t="s">
        <v>471</v>
      </c>
    </row>
    <row r="202" customFormat="false" ht="30" hidden="false" customHeight="true" outlineLevel="0" collapsed="false">
      <c r="A202" s="4" t="s">
        <v>472</v>
      </c>
      <c r="B202" s="4" t="s">
        <v>442</v>
      </c>
      <c r="C202" s="4" t="s">
        <v>28</v>
      </c>
      <c r="D202" s="4" t="s">
        <v>71</v>
      </c>
      <c r="E202" s="4" t="s">
        <v>72</v>
      </c>
      <c r="F202" s="6" t="n">
        <v>100000</v>
      </c>
      <c r="G202" s="4" t="s">
        <v>31</v>
      </c>
      <c r="H202" s="4" t="s">
        <v>473</v>
      </c>
    </row>
    <row r="203" customFormat="false" ht="30" hidden="false" customHeight="true" outlineLevel="0" collapsed="false">
      <c r="A203" s="3" t="s">
        <v>474</v>
      </c>
      <c r="B203" s="3" t="s">
        <v>430</v>
      </c>
      <c r="C203" s="3" t="s">
        <v>28</v>
      </c>
      <c r="D203" s="3" t="s">
        <v>83</v>
      </c>
      <c r="E203" s="3" t="s">
        <v>84</v>
      </c>
      <c r="F203" s="5" t="n">
        <v>200000</v>
      </c>
      <c r="G203" s="3" t="s">
        <v>31</v>
      </c>
      <c r="H203" s="3" t="s">
        <v>475</v>
      </c>
    </row>
    <row r="204" customFormat="false" ht="30" hidden="false" customHeight="true" outlineLevel="0" collapsed="false">
      <c r="A204" s="4" t="s">
        <v>476</v>
      </c>
      <c r="B204" s="4" t="s">
        <v>433</v>
      </c>
      <c r="C204" s="4" t="s">
        <v>28</v>
      </c>
      <c r="D204" s="4" t="s">
        <v>83</v>
      </c>
      <c r="E204" s="4" t="s">
        <v>84</v>
      </c>
      <c r="F204" s="6" t="n">
        <v>200000</v>
      </c>
      <c r="G204" s="4" t="s">
        <v>31</v>
      </c>
      <c r="H204" s="4" t="s">
        <v>477</v>
      </c>
    </row>
    <row r="205" customFormat="false" ht="30" hidden="false" customHeight="true" outlineLevel="0" collapsed="false">
      <c r="A205" s="3" t="s">
        <v>478</v>
      </c>
      <c r="B205" s="3" t="s">
        <v>436</v>
      </c>
      <c r="C205" s="3" t="s">
        <v>28</v>
      </c>
      <c r="D205" s="3" t="s">
        <v>83</v>
      </c>
      <c r="E205" s="3" t="s">
        <v>84</v>
      </c>
      <c r="F205" s="5" t="n">
        <v>200000</v>
      </c>
      <c r="G205" s="3" t="s">
        <v>31</v>
      </c>
      <c r="H205" s="3" t="s">
        <v>479</v>
      </c>
    </row>
    <row r="206" customFormat="false" ht="30" hidden="false" customHeight="true" outlineLevel="0" collapsed="false">
      <c r="A206" s="4" t="s">
        <v>480</v>
      </c>
      <c r="B206" s="4" t="s">
        <v>439</v>
      </c>
      <c r="C206" s="4" t="s">
        <v>28</v>
      </c>
      <c r="D206" s="4" t="s">
        <v>83</v>
      </c>
      <c r="E206" s="4" t="s">
        <v>84</v>
      </c>
      <c r="F206" s="6" t="n">
        <v>200000</v>
      </c>
      <c r="G206" s="4" t="s">
        <v>31</v>
      </c>
      <c r="H206" s="4" t="s">
        <v>481</v>
      </c>
    </row>
    <row r="207" customFormat="false" ht="30" hidden="false" customHeight="true" outlineLevel="0" collapsed="false">
      <c r="A207" s="3" t="s">
        <v>482</v>
      </c>
      <c r="B207" s="3" t="s">
        <v>442</v>
      </c>
      <c r="C207" s="3" t="s">
        <v>28</v>
      </c>
      <c r="D207" s="3" t="s">
        <v>83</v>
      </c>
      <c r="E207" s="3" t="s">
        <v>84</v>
      </c>
      <c r="F207" s="5" t="n">
        <v>200000</v>
      </c>
      <c r="G207" s="3" t="s">
        <v>31</v>
      </c>
      <c r="H207" s="3" t="s">
        <v>483</v>
      </c>
    </row>
    <row r="208" customFormat="false" ht="30" hidden="false" customHeight="true" outlineLevel="0" collapsed="false">
      <c r="A208" s="4" t="s">
        <v>484</v>
      </c>
      <c r="B208" s="4" t="s">
        <v>430</v>
      </c>
      <c r="C208" s="4" t="s">
        <v>28</v>
      </c>
      <c r="D208" s="4" t="s">
        <v>95</v>
      </c>
      <c r="E208" s="4" t="s">
        <v>96</v>
      </c>
      <c r="F208" s="6" t="n">
        <v>100000</v>
      </c>
      <c r="G208" s="4" t="s">
        <v>31</v>
      </c>
      <c r="H208" s="4" t="s">
        <v>485</v>
      </c>
    </row>
    <row r="209" customFormat="false" ht="30" hidden="false" customHeight="true" outlineLevel="0" collapsed="false">
      <c r="A209" s="3" t="s">
        <v>486</v>
      </c>
      <c r="B209" s="3" t="s">
        <v>433</v>
      </c>
      <c r="C209" s="3" t="s">
        <v>28</v>
      </c>
      <c r="D209" s="3" t="s">
        <v>95</v>
      </c>
      <c r="E209" s="3" t="s">
        <v>96</v>
      </c>
      <c r="F209" s="5" t="n">
        <v>100000</v>
      </c>
      <c r="G209" s="3" t="s">
        <v>31</v>
      </c>
      <c r="H209" s="3" t="s">
        <v>487</v>
      </c>
    </row>
    <row r="210" customFormat="false" ht="30" hidden="false" customHeight="true" outlineLevel="0" collapsed="false">
      <c r="A210" s="4" t="s">
        <v>488</v>
      </c>
      <c r="B210" s="4" t="s">
        <v>436</v>
      </c>
      <c r="C210" s="4" t="s">
        <v>28</v>
      </c>
      <c r="D210" s="4" t="s">
        <v>95</v>
      </c>
      <c r="E210" s="4" t="s">
        <v>96</v>
      </c>
      <c r="F210" s="6" t="n">
        <v>100000</v>
      </c>
      <c r="G210" s="4" t="s">
        <v>31</v>
      </c>
      <c r="H210" s="4" t="s">
        <v>489</v>
      </c>
    </row>
    <row r="211" customFormat="false" ht="30" hidden="false" customHeight="true" outlineLevel="0" collapsed="false">
      <c r="A211" s="3" t="s">
        <v>490</v>
      </c>
      <c r="B211" s="3" t="s">
        <v>439</v>
      </c>
      <c r="C211" s="3" t="s">
        <v>28</v>
      </c>
      <c r="D211" s="3" t="s">
        <v>95</v>
      </c>
      <c r="E211" s="3" t="s">
        <v>96</v>
      </c>
      <c r="F211" s="5" t="n">
        <v>100000</v>
      </c>
      <c r="G211" s="3" t="s">
        <v>31</v>
      </c>
      <c r="H211" s="3" t="s">
        <v>491</v>
      </c>
    </row>
    <row r="212" customFormat="false" ht="30" hidden="false" customHeight="true" outlineLevel="0" collapsed="false">
      <c r="A212" s="4" t="s">
        <v>492</v>
      </c>
      <c r="B212" s="4" t="s">
        <v>442</v>
      </c>
      <c r="C212" s="4" t="s">
        <v>28</v>
      </c>
      <c r="D212" s="4" t="s">
        <v>95</v>
      </c>
      <c r="E212" s="4" t="s">
        <v>96</v>
      </c>
      <c r="F212" s="6" t="n">
        <v>100000</v>
      </c>
      <c r="G212" s="4" t="s">
        <v>31</v>
      </c>
      <c r="H212" s="4" t="s">
        <v>493</v>
      </c>
    </row>
    <row r="213" customFormat="false" ht="30" hidden="false" customHeight="true" outlineLevel="0" collapsed="false">
      <c r="A213" s="3" t="s">
        <v>494</v>
      </c>
      <c r="B213" s="3" t="s">
        <v>495</v>
      </c>
      <c r="C213" s="3" t="s">
        <v>28</v>
      </c>
      <c r="D213" s="3" t="s">
        <v>29</v>
      </c>
      <c r="E213" s="3" t="s">
        <v>30</v>
      </c>
      <c r="F213" s="5" t="n">
        <v>600000</v>
      </c>
      <c r="G213" s="3" t="s">
        <v>31</v>
      </c>
      <c r="H213" s="3" t="s">
        <v>496</v>
      </c>
    </row>
    <row r="214" customFormat="false" ht="30" hidden="false" customHeight="true" outlineLevel="0" collapsed="false">
      <c r="A214" s="4" t="s">
        <v>497</v>
      </c>
      <c r="B214" s="4" t="s">
        <v>498</v>
      </c>
      <c r="C214" s="4" t="s">
        <v>28</v>
      </c>
      <c r="D214" s="4" t="s">
        <v>29</v>
      </c>
      <c r="E214" s="4" t="s">
        <v>30</v>
      </c>
      <c r="F214" s="6" t="n">
        <v>600000</v>
      </c>
      <c r="G214" s="4" t="s">
        <v>31</v>
      </c>
      <c r="H214" s="4" t="s">
        <v>499</v>
      </c>
    </row>
    <row r="215" customFormat="false" ht="30" hidden="false" customHeight="true" outlineLevel="0" collapsed="false">
      <c r="A215" s="3" t="s">
        <v>500</v>
      </c>
      <c r="B215" s="3" t="s">
        <v>501</v>
      </c>
      <c r="C215" s="3" t="s">
        <v>28</v>
      </c>
      <c r="D215" s="3" t="s">
        <v>29</v>
      </c>
      <c r="E215" s="3" t="s">
        <v>30</v>
      </c>
      <c r="F215" s="5" t="n">
        <v>600000</v>
      </c>
      <c r="G215" s="3" t="s">
        <v>31</v>
      </c>
      <c r="H215" s="3" t="s">
        <v>502</v>
      </c>
    </row>
    <row r="216" customFormat="false" ht="30" hidden="false" customHeight="true" outlineLevel="0" collapsed="false">
      <c r="A216" s="4" t="s">
        <v>503</v>
      </c>
      <c r="B216" s="4" t="s">
        <v>504</v>
      </c>
      <c r="C216" s="4" t="s">
        <v>28</v>
      </c>
      <c r="D216" s="4" t="s">
        <v>29</v>
      </c>
      <c r="E216" s="4" t="s">
        <v>30</v>
      </c>
      <c r="F216" s="6" t="n">
        <v>600000</v>
      </c>
      <c r="G216" s="4" t="s">
        <v>31</v>
      </c>
      <c r="H216" s="4" t="s">
        <v>505</v>
      </c>
    </row>
    <row r="217" customFormat="false" ht="30" hidden="false" customHeight="true" outlineLevel="0" collapsed="false">
      <c r="A217" s="3" t="s">
        <v>506</v>
      </c>
      <c r="B217" s="3" t="s">
        <v>507</v>
      </c>
      <c r="C217" s="3" t="s">
        <v>28</v>
      </c>
      <c r="D217" s="3" t="s">
        <v>29</v>
      </c>
      <c r="E217" s="3" t="s">
        <v>30</v>
      </c>
      <c r="F217" s="5" t="n">
        <v>600000</v>
      </c>
      <c r="G217" s="3" t="s">
        <v>31</v>
      </c>
      <c r="H217" s="3" t="s">
        <v>508</v>
      </c>
    </row>
    <row r="218" customFormat="false" ht="30" hidden="false" customHeight="true" outlineLevel="0" collapsed="false">
      <c r="A218" s="4" t="s">
        <v>509</v>
      </c>
      <c r="B218" s="4" t="s">
        <v>495</v>
      </c>
      <c r="C218" s="4" t="s">
        <v>28</v>
      </c>
      <c r="D218" s="4" t="s">
        <v>46</v>
      </c>
      <c r="E218" s="4" t="s">
        <v>47</v>
      </c>
      <c r="F218" s="6" t="n">
        <v>400000</v>
      </c>
      <c r="G218" s="4" t="s">
        <v>48</v>
      </c>
      <c r="H218" s="4" t="s">
        <v>510</v>
      </c>
    </row>
    <row r="219" customFormat="false" ht="30" hidden="false" customHeight="true" outlineLevel="0" collapsed="false">
      <c r="A219" s="3" t="s">
        <v>511</v>
      </c>
      <c r="B219" s="3" t="s">
        <v>498</v>
      </c>
      <c r="C219" s="3" t="s">
        <v>28</v>
      </c>
      <c r="D219" s="3" t="s">
        <v>46</v>
      </c>
      <c r="E219" s="3" t="s">
        <v>47</v>
      </c>
      <c r="F219" s="5" t="n">
        <v>400000</v>
      </c>
      <c r="G219" s="3" t="s">
        <v>48</v>
      </c>
      <c r="H219" s="3" t="s">
        <v>512</v>
      </c>
    </row>
    <row r="220" customFormat="false" ht="30" hidden="false" customHeight="true" outlineLevel="0" collapsed="false">
      <c r="A220" s="4" t="s">
        <v>513</v>
      </c>
      <c r="B220" s="4" t="s">
        <v>501</v>
      </c>
      <c r="C220" s="4" t="s">
        <v>28</v>
      </c>
      <c r="D220" s="4" t="s">
        <v>46</v>
      </c>
      <c r="E220" s="4" t="s">
        <v>47</v>
      </c>
      <c r="F220" s="6" t="n">
        <v>400000</v>
      </c>
      <c r="G220" s="4" t="s">
        <v>48</v>
      </c>
      <c r="H220" s="4" t="s">
        <v>514</v>
      </c>
    </row>
    <row r="221" customFormat="false" ht="30" hidden="false" customHeight="true" outlineLevel="0" collapsed="false">
      <c r="A221" s="3" t="s">
        <v>515</v>
      </c>
      <c r="B221" s="3" t="s">
        <v>504</v>
      </c>
      <c r="C221" s="3" t="s">
        <v>28</v>
      </c>
      <c r="D221" s="3" t="s">
        <v>46</v>
      </c>
      <c r="E221" s="3" t="s">
        <v>47</v>
      </c>
      <c r="F221" s="5" t="n">
        <v>400000</v>
      </c>
      <c r="G221" s="3" t="s">
        <v>48</v>
      </c>
      <c r="H221" s="3" t="s">
        <v>516</v>
      </c>
    </row>
    <row r="222" customFormat="false" ht="30" hidden="false" customHeight="true" outlineLevel="0" collapsed="false">
      <c r="A222" s="4" t="s">
        <v>517</v>
      </c>
      <c r="B222" s="4" t="s">
        <v>507</v>
      </c>
      <c r="C222" s="4" t="s">
        <v>28</v>
      </c>
      <c r="D222" s="4" t="s">
        <v>46</v>
      </c>
      <c r="E222" s="4" t="s">
        <v>47</v>
      </c>
      <c r="F222" s="6" t="n">
        <v>400000</v>
      </c>
      <c r="G222" s="4" t="s">
        <v>48</v>
      </c>
      <c r="H222" s="4" t="s">
        <v>518</v>
      </c>
    </row>
    <row r="223" customFormat="false" ht="30" hidden="false" customHeight="true" outlineLevel="0" collapsed="false">
      <c r="A223" s="3" t="s">
        <v>519</v>
      </c>
      <c r="B223" s="3" t="s">
        <v>495</v>
      </c>
      <c r="C223" s="3" t="s">
        <v>28</v>
      </c>
      <c r="D223" s="3" t="s">
        <v>59</v>
      </c>
      <c r="E223" s="3" t="s">
        <v>60</v>
      </c>
      <c r="F223" s="5" t="n">
        <v>200000</v>
      </c>
      <c r="G223" s="3" t="s">
        <v>48</v>
      </c>
      <c r="H223" s="3" t="s">
        <v>520</v>
      </c>
    </row>
    <row r="224" customFormat="false" ht="30" hidden="false" customHeight="true" outlineLevel="0" collapsed="false">
      <c r="A224" s="4" t="s">
        <v>521</v>
      </c>
      <c r="B224" s="4" t="s">
        <v>498</v>
      </c>
      <c r="C224" s="4" t="s">
        <v>28</v>
      </c>
      <c r="D224" s="4" t="s">
        <v>59</v>
      </c>
      <c r="E224" s="4" t="s">
        <v>60</v>
      </c>
      <c r="F224" s="6" t="n">
        <v>200000</v>
      </c>
      <c r="G224" s="4" t="s">
        <v>48</v>
      </c>
      <c r="H224" s="4" t="s">
        <v>522</v>
      </c>
    </row>
    <row r="225" customFormat="false" ht="30" hidden="false" customHeight="true" outlineLevel="0" collapsed="false">
      <c r="A225" s="3" t="s">
        <v>523</v>
      </c>
      <c r="B225" s="3" t="s">
        <v>501</v>
      </c>
      <c r="C225" s="3" t="s">
        <v>28</v>
      </c>
      <c r="D225" s="3" t="s">
        <v>59</v>
      </c>
      <c r="E225" s="3" t="s">
        <v>60</v>
      </c>
      <c r="F225" s="5" t="n">
        <v>200000</v>
      </c>
      <c r="G225" s="3" t="s">
        <v>48</v>
      </c>
      <c r="H225" s="3" t="s">
        <v>524</v>
      </c>
    </row>
    <row r="226" customFormat="false" ht="30" hidden="false" customHeight="true" outlineLevel="0" collapsed="false">
      <c r="A226" s="4" t="s">
        <v>525</v>
      </c>
      <c r="B226" s="4" t="s">
        <v>504</v>
      </c>
      <c r="C226" s="4" t="s">
        <v>28</v>
      </c>
      <c r="D226" s="4" t="s">
        <v>59</v>
      </c>
      <c r="E226" s="4" t="s">
        <v>60</v>
      </c>
      <c r="F226" s="6" t="n">
        <v>200000</v>
      </c>
      <c r="G226" s="4" t="s">
        <v>48</v>
      </c>
      <c r="H226" s="4" t="s">
        <v>526</v>
      </c>
    </row>
    <row r="227" customFormat="false" ht="30" hidden="false" customHeight="true" outlineLevel="0" collapsed="false">
      <c r="A227" s="3" t="s">
        <v>527</v>
      </c>
      <c r="B227" s="3" t="s">
        <v>507</v>
      </c>
      <c r="C227" s="3" t="s">
        <v>28</v>
      </c>
      <c r="D227" s="3" t="s">
        <v>59</v>
      </c>
      <c r="E227" s="3" t="s">
        <v>60</v>
      </c>
      <c r="F227" s="5" t="n">
        <v>200000</v>
      </c>
      <c r="G227" s="3" t="s">
        <v>48</v>
      </c>
      <c r="H227" s="3" t="s">
        <v>528</v>
      </c>
    </row>
    <row r="228" customFormat="false" ht="30" hidden="false" customHeight="true" outlineLevel="0" collapsed="false">
      <c r="A228" s="4" t="s">
        <v>529</v>
      </c>
      <c r="B228" s="4" t="s">
        <v>495</v>
      </c>
      <c r="C228" s="4" t="s">
        <v>28</v>
      </c>
      <c r="D228" s="4" t="s">
        <v>71</v>
      </c>
      <c r="E228" s="4" t="s">
        <v>72</v>
      </c>
      <c r="F228" s="6" t="n">
        <v>100000</v>
      </c>
      <c r="G228" s="4" t="s">
        <v>31</v>
      </c>
      <c r="H228" s="4" t="s">
        <v>530</v>
      </c>
    </row>
    <row r="229" customFormat="false" ht="30" hidden="false" customHeight="true" outlineLevel="0" collapsed="false">
      <c r="A229" s="3" t="s">
        <v>531</v>
      </c>
      <c r="B229" s="3" t="s">
        <v>498</v>
      </c>
      <c r="C229" s="3" t="s">
        <v>28</v>
      </c>
      <c r="D229" s="3" t="s">
        <v>71</v>
      </c>
      <c r="E229" s="3" t="s">
        <v>72</v>
      </c>
      <c r="F229" s="5" t="n">
        <v>100000</v>
      </c>
      <c r="G229" s="3" t="s">
        <v>31</v>
      </c>
      <c r="H229" s="3" t="s">
        <v>532</v>
      </c>
    </row>
    <row r="230" customFormat="false" ht="30" hidden="false" customHeight="true" outlineLevel="0" collapsed="false">
      <c r="A230" s="4" t="s">
        <v>533</v>
      </c>
      <c r="B230" s="4" t="s">
        <v>501</v>
      </c>
      <c r="C230" s="4" t="s">
        <v>28</v>
      </c>
      <c r="D230" s="4" t="s">
        <v>71</v>
      </c>
      <c r="E230" s="4" t="s">
        <v>72</v>
      </c>
      <c r="F230" s="6" t="n">
        <v>100000</v>
      </c>
      <c r="G230" s="4" t="s">
        <v>31</v>
      </c>
      <c r="H230" s="4" t="s">
        <v>534</v>
      </c>
    </row>
    <row r="231" customFormat="false" ht="30" hidden="false" customHeight="true" outlineLevel="0" collapsed="false">
      <c r="A231" s="3" t="s">
        <v>535</v>
      </c>
      <c r="B231" s="3" t="s">
        <v>504</v>
      </c>
      <c r="C231" s="3" t="s">
        <v>28</v>
      </c>
      <c r="D231" s="3" t="s">
        <v>71</v>
      </c>
      <c r="E231" s="3" t="s">
        <v>72</v>
      </c>
      <c r="F231" s="5" t="n">
        <v>100000</v>
      </c>
      <c r="G231" s="3" t="s">
        <v>31</v>
      </c>
      <c r="H231" s="3" t="s">
        <v>536</v>
      </c>
    </row>
    <row r="232" customFormat="false" ht="30" hidden="false" customHeight="true" outlineLevel="0" collapsed="false">
      <c r="A232" s="4" t="s">
        <v>537</v>
      </c>
      <c r="B232" s="4" t="s">
        <v>507</v>
      </c>
      <c r="C232" s="4" t="s">
        <v>28</v>
      </c>
      <c r="D232" s="4" t="s">
        <v>71</v>
      </c>
      <c r="E232" s="4" t="s">
        <v>72</v>
      </c>
      <c r="F232" s="6" t="n">
        <v>100000</v>
      </c>
      <c r="G232" s="4" t="s">
        <v>31</v>
      </c>
      <c r="H232" s="4" t="s">
        <v>538</v>
      </c>
    </row>
    <row r="233" customFormat="false" ht="30" hidden="false" customHeight="true" outlineLevel="0" collapsed="false">
      <c r="A233" s="3" t="s">
        <v>539</v>
      </c>
      <c r="B233" s="3" t="s">
        <v>495</v>
      </c>
      <c r="C233" s="3" t="s">
        <v>28</v>
      </c>
      <c r="D233" s="3" t="s">
        <v>83</v>
      </c>
      <c r="E233" s="3" t="s">
        <v>84</v>
      </c>
      <c r="F233" s="5" t="n">
        <v>200000</v>
      </c>
      <c r="G233" s="3" t="s">
        <v>31</v>
      </c>
      <c r="H233" s="3" t="s">
        <v>540</v>
      </c>
    </row>
    <row r="234" customFormat="false" ht="30" hidden="false" customHeight="true" outlineLevel="0" collapsed="false">
      <c r="A234" s="4" t="s">
        <v>541</v>
      </c>
      <c r="B234" s="4" t="s">
        <v>498</v>
      </c>
      <c r="C234" s="4" t="s">
        <v>28</v>
      </c>
      <c r="D234" s="4" t="s">
        <v>83</v>
      </c>
      <c r="E234" s="4" t="s">
        <v>84</v>
      </c>
      <c r="F234" s="6" t="n">
        <v>200000</v>
      </c>
      <c r="G234" s="4" t="s">
        <v>31</v>
      </c>
      <c r="H234" s="4" t="s">
        <v>542</v>
      </c>
    </row>
    <row r="235" customFormat="false" ht="30" hidden="false" customHeight="true" outlineLevel="0" collapsed="false">
      <c r="A235" s="3" t="s">
        <v>543</v>
      </c>
      <c r="B235" s="3" t="s">
        <v>501</v>
      </c>
      <c r="C235" s="3" t="s">
        <v>28</v>
      </c>
      <c r="D235" s="3" t="s">
        <v>83</v>
      </c>
      <c r="E235" s="3" t="s">
        <v>84</v>
      </c>
      <c r="F235" s="5" t="n">
        <v>200000</v>
      </c>
      <c r="G235" s="3" t="s">
        <v>31</v>
      </c>
      <c r="H235" s="3" t="s">
        <v>544</v>
      </c>
    </row>
    <row r="236" customFormat="false" ht="30" hidden="false" customHeight="true" outlineLevel="0" collapsed="false">
      <c r="A236" s="4" t="s">
        <v>545</v>
      </c>
      <c r="B236" s="4" t="s">
        <v>504</v>
      </c>
      <c r="C236" s="4" t="s">
        <v>28</v>
      </c>
      <c r="D236" s="4" t="s">
        <v>83</v>
      </c>
      <c r="E236" s="4" t="s">
        <v>84</v>
      </c>
      <c r="F236" s="6" t="n">
        <v>200000</v>
      </c>
      <c r="G236" s="4" t="s">
        <v>31</v>
      </c>
      <c r="H236" s="4" t="s">
        <v>546</v>
      </c>
    </row>
    <row r="237" customFormat="false" ht="30" hidden="false" customHeight="true" outlineLevel="0" collapsed="false">
      <c r="A237" s="3" t="s">
        <v>547</v>
      </c>
      <c r="B237" s="3" t="s">
        <v>507</v>
      </c>
      <c r="C237" s="3" t="s">
        <v>28</v>
      </c>
      <c r="D237" s="3" t="s">
        <v>83</v>
      </c>
      <c r="E237" s="3" t="s">
        <v>84</v>
      </c>
      <c r="F237" s="5" t="n">
        <v>200000</v>
      </c>
      <c r="G237" s="3" t="s">
        <v>31</v>
      </c>
      <c r="H237" s="3" t="s">
        <v>548</v>
      </c>
    </row>
    <row r="238" customFormat="false" ht="30" hidden="false" customHeight="true" outlineLevel="0" collapsed="false">
      <c r="A238" s="4" t="s">
        <v>549</v>
      </c>
      <c r="B238" s="4" t="s">
        <v>495</v>
      </c>
      <c r="C238" s="4" t="s">
        <v>28</v>
      </c>
      <c r="D238" s="4" t="s">
        <v>95</v>
      </c>
      <c r="E238" s="4" t="s">
        <v>96</v>
      </c>
      <c r="F238" s="6" t="n">
        <v>100000</v>
      </c>
      <c r="G238" s="4" t="s">
        <v>31</v>
      </c>
      <c r="H238" s="4" t="s">
        <v>550</v>
      </c>
    </row>
    <row r="239" customFormat="false" ht="30" hidden="false" customHeight="true" outlineLevel="0" collapsed="false">
      <c r="A239" s="3" t="s">
        <v>551</v>
      </c>
      <c r="B239" s="3" t="s">
        <v>498</v>
      </c>
      <c r="C239" s="3" t="s">
        <v>28</v>
      </c>
      <c r="D239" s="3" t="s">
        <v>95</v>
      </c>
      <c r="E239" s="3" t="s">
        <v>96</v>
      </c>
      <c r="F239" s="5" t="n">
        <v>100000</v>
      </c>
      <c r="G239" s="3" t="s">
        <v>31</v>
      </c>
      <c r="H239" s="3" t="s">
        <v>552</v>
      </c>
    </row>
    <row r="240" customFormat="false" ht="30" hidden="false" customHeight="true" outlineLevel="0" collapsed="false">
      <c r="A240" s="4" t="s">
        <v>553</v>
      </c>
      <c r="B240" s="4" t="s">
        <v>501</v>
      </c>
      <c r="C240" s="4" t="s">
        <v>28</v>
      </c>
      <c r="D240" s="4" t="s">
        <v>95</v>
      </c>
      <c r="E240" s="4" t="s">
        <v>96</v>
      </c>
      <c r="F240" s="6" t="n">
        <v>100000</v>
      </c>
      <c r="G240" s="4" t="s">
        <v>31</v>
      </c>
      <c r="H240" s="4" t="s">
        <v>554</v>
      </c>
    </row>
    <row r="241" customFormat="false" ht="30" hidden="false" customHeight="true" outlineLevel="0" collapsed="false">
      <c r="A241" s="3" t="s">
        <v>555</v>
      </c>
      <c r="B241" s="3" t="s">
        <v>504</v>
      </c>
      <c r="C241" s="3" t="s">
        <v>28</v>
      </c>
      <c r="D241" s="3" t="s">
        <v>95</v>
      </c>
      <c r="E241" s="3" t="s">
        <v>96</v>
      </c>
      <c r="F241" s="5" t="n">
        <v>100000</v>
      </c>
      <c r="G241" s="3" t="s">
        <v>31</v>
      </c>
      <c r="H241" s="3" t="s">
        <v>556</v>
      </c>
    </row>
    <row r="242" customFormat="false" ht="30" hidden="false" customHeight="true" outlineLevel="0" collapsed="false">
      <c r="A242" s="4" t="s">
        <v>557</v>
      </c>
      <c r="B242" s="4" t="s">
        <v>507</v>
      </c>
      <c r="C242" s="4" t="s">
        <v>28</v>
      </c>
      <c r="D242" s="4" t="s">
        <v>95</v>
      </c>
      <c r="E242" s="4" t="s">
        <v>96</v>
      </c>
      <c r="F242" s="6" t="n">
        <v>100000</v>
      </c>
      <c r="G242" s="4" t="s">
        <v>31</v>
      </c>
      <c r="H242" s="4" t="s">
        <v>558</v>
      </c>
    </row>
    <row r="243" customFormat="false" ht="30" hidden="false" customHeight="true" outlineLevel="0" collapsed="false">
      <c r="A243" s="3" t="s">
        <v>559</v>
      </c>
      <c r="B243" s="3" t="s">
        <v>560</v>
      </c>
      <c r="C243" s="3" t="s">
        <v>28</v>
      </c>
      <c r="D243" s="3" t="s">
        <v>29</v>
      </c>
      <c r="E243" s="3" t="s">
        <v>30</v>
      </c>
      <c r="F243" s="5" t="n">
        <v>600000</v>
      </c>
      <c r="G243" s="3" t="s">
        <v>31</v>
      </c>
      <c r="H243" s="3" t="s">
        <v>561</v>
      </c>
    </row>
    <row r="244" customFormat="false" ht="30" hidden="false" customHeight="true" outlineLevel="0" collapsed="false">
      <c r="A244" s="4" t="s">
        <v>562</v>
      </c>
      <c r="B244" s="4" t="s">
        <v>563</v>
      </c>
      <c r="C244" s="4" t="s">
        <v>28</v>
      </c>
      <c r="D244" s="4" t="s">
        <v>29</v>
      </c>
      <c r="E244" s="4" t="s">
        <v>30</v>
      </c>
      <c r="F244" s="6" t="n">
        <v>600000</v>
      </c>
      <c r="G244" s="4" t="s">
        <v>31</v>
      </c>
      <c r="H244" s="4" t="s">
        <v>564</v>
      </c>
    </row>
    <row r="245" customFormat="false" ht="30" hidden="false" customHeight="true" outlineLevel="0" collapsed="false">
      <c r="A245" s="3" t="s">
        <v>565</v>
      </c>
      <c r="B245" s="3" t="s">
        <v>566</v>
      </c>
      <c r="C245" s="3" t="s">
        <v>28</v>
      </c>
      <c r="D245" s="3" t="s">
        <v>29</v>
      </c>
      <c r="E245" s="3" t="s">
        <v>30</v>
      </c>
      <c r="F245" s="5" t="n">
        <v>600000</v>
      </c>
      <c r="G245" s="3" t="s">
        <v>31</v>
      </c>
      <c r="H245" s="3" t="s">
        <v>567</v>
      </c>
    </row>
    <row r="246" customFormat="false" ht="30" hidden="false" customHeight="true" outlineLevel="0" collapsed="false">
      <c r="A246" s="4" t="s">
        <v>568</v>
      </c>
      <c r="B246" s="4" t="s">
        <v>569</v>
      </c>
      <c r="C246" s="4" t="s">
        <v>28</v>
      </c>
      <c r="D246" s="4" t="s">
        <v>29</v>
      </c>
      <c r="E246" s="4" t="s">
        <v>30</v>
      </c>
      <c r="F246" s="6" t="n">
        <v>600000</v>
      </c>
      <c r="G246" s="4" t="s">
        <v>31</v>
      </c>
      <c r="H246" s="4" t="s">
        <v>570</v>
      </c>
    </row>
    <row r="247" customFormat="false" ht="30" hidden="false" customHeight="true" outlineLevel="0" collapsed="false">
      <c r="A247" s="3" t="s">
        <v>571</v>
      </c>
      <c r="B247" s="3" t="s">
        <v>572</v>
      </c>
      <c r="C247" s="3" t="s">
        <v>28</v>
      </c>
      <c r="D247" s="3" t="s">
        <v>29</v>
      </c>
      <c r="E247" s="3" t="s">
        <v>30</v>
      </c>
      <c r="F247" s="5" t="n">
        <v>600000</v>
      </c>
      <c r="G247" s="3" t="s">
        <v>31</v>
      </c>
      <c r="H247" s="3" t="s">
        <v>573</v>
      </c>
    </row>
    <row r="248" customFormat="false" ht="30" hidden="false" customHeight="true" outlineLevel="0" collapsed="false">
      <c r="A248" s="4" t="s">
        <v>574</v>
      </c>
      <c r="B248" s="4" t="s">
        <v>560</v>
      </c>
      <c r="C248" s="4" t="s">
        <v>28</v>
      </c>
      <c r="D248" s="4" t="s">
        <v>46</v>
      </c>
      <c r="E248" s="4" t="s">
        <v>47</v>
      </c>
      <c r="F248" s="6" t="n">
        <v>400000</v>
      </c>
      <c r="G248" s="4" t="s">
        <v>48</v>
      </c>
      <c r="H248" s="4" t="s">
        <v>575</v>
      </c>
    </row>
    <row r="249" customFormat="false" ht="30" hidden="false" customHeight="true" outlineLevel="0" collapsed="false">
      <c r="A249" s="3" t="s">
        <v>576</v>
      </c>
      <c r="B249" s="3" t="s">
        <v>563</v>
      </c>
      <c r="C249" s="3" t="s">
        <v>28</v>
      </c>
      <c r="D249" s="3" t="s">
        <v>46</v>
      </c>
      <c r="E249" s="3" t="s">
        <v>47</v>
      </c>
      <c r="F249" s="5" t="n">
        <v>400000</v>
      </c>
      <c r="G249" s="3" t="s">
        <v>48</v>
      </c>
      <c r="H249" s="3" t="s">
        <v>577</v>
      </c>
    </row>
    <row r="250" customFormat="false" ht="30" hidden="false" customHeight="true" outlineLevel="0" collapsed="false">
      <c r="A250" s="4" t="s">
        <v>578</v>
      </c>
      <c r="B250" s="4" t="s">
        <v>566</v>
      </c>
      <c r="C250" s="4" t="s">
        <v>28</v>
      </c>
      <c r="D250" s="4" t="s">
        <v>46</v>
      </c>
      <c r="E250" s="4" t="s">
        <v>47</v>
      </c>
      <c r="F250" s="6" t="n">
        <v>400000</v>
      </c>
      <c r="G250" s="4" t="s">
        <v>48</v>
      </c>
      <c r="H250" s="4" t="s">
        <v>579</v>
      </c>
    </row>
    <row r="251" customFormat="false" ht="30" hidden="false" customHeight="true" outlineLevel="0" collapsed="false">
      <c r="A251" s="3" t="s">
        <v>580</v>
      </c>
      <c r="B251" s="3" t="s">
        <v>569</v>
      </c>
      <c r="C251" s="3" t="s">
        <v>28</v>
      </c>
      <c r="D251" s="3" t="s">
        <v>46</v>
      </c>
      <c r="E251" s="3" t="s">
        <v>47</v>
      </c>
      <c r="F251" s="5" t="n">
        <v>400000</v>
      </c>
      <c r="G251" s="3" t="s">
        <v>48</v>
      </c>
      <c r="H251" s="3" t="s">
        <v>581</v>
      </c>
    </row>
    <row r="252" customFormat="false" ht="30" hidden="false" customHeight="true" outlineLevel="0" collapsed="false">
      <c r="A252" s="4" t="s">
        <v>582</v>
      </c>
      <c r="B252" s="4" t="s">
        <v>572</v>
      </c>
      <c r="C252" s="4" t="s">
        <v>28</v>
      </c>
      <c r="D252" s="4" t="s">
        <v>46</v>
      </c>
      <c r="E252" s="4" t="s">
        <v>47</v>
      </c>
      <c r="F252" s="6" t="n">
        <v>400000</v>
      </c>
      <c r="G252" s="4" t="s">
        <v>48</v>
      </c>
      <c r="H252" s="4" t="s">
        <v>583</v>
      </c>
    </row>
    <row r="253" customFormat="false" ht="30" hidden="false" customHeight="true" outlineLevel="0" collapsed="false">
      <c r="A253" s="3" t="s">
        <v>584</v>
      </c>
      <c r="B253" s="3" t="s">
        <v>560</v>
      </c>
      <c r="C253" s="3" t="s">
        <v>28</v>
      </c>
      <c r="D253" s="3" t="s">
        <v>59</v>
      </c>
      <c r="E253" s="3" t="s">
        <v>60</v>
      </c>
      <c r="F253" s="5" t="n">
        <v>200000</v>
      </c>
      <c r="G253" s="3" t="s">
        <v>48</v>
      </c>
      <c r="H253" s="3" t="s">
        <v>585</v>
      </c>
    </row>
    <row r="254" customFormat="false" ht="30" hidden="false" customHeight="true" outlineLevel="0" collapsed="false">
      <c r="A254" s="4" t="s">
        <v>586</v>
      </c>
      <c r="B254" s="4" t="s">
        <v>563</v>
      </c>
      <c r="C254" s="4" t="s">
        <v>28</v>
      </c>
      <c r="D254" s="4" t="s">
        <v>59</v>
      </c>
      <c r="E254" s="4" t="s">
        <v>60</v>
      </c>
      <c r="F254" s="6" t="n">
        <v>200000</v>
      </c>
      <c r="G254" s="4" t="s">
        <v>48</v>
      </c>
      <c r="H254" s="4" t="s">
        <v>587</v>
      </c>
    </row>
    <row r="255" customFormat="false" ht="30" hidden="false" customHeight="true" outlineLevel="0" collapsed="false">
      <c r="A255" s="3" t="s">
        <v>588</v>
      </c>
      <c r="B255" s="3" t="s">
        <v>566</v>
      </c>
      <c r="C255" s="3" t="s">
        <v>28</v>
      </c>
      <c r="D255" s="3" t="s">
        <v>59</v>
      </c>
      <c r="E255" s="3" t="s">
        <v>60</v>
      </c>
      <c r="F255" s="5" t="n">
        <v>200000</v>
      </c>
      <c r="G255" s="3" t="s">
        <v>48</v>
      </c>
      <c r="H255" s="3" t="s">
        <v>589</v>
      </c>
    </row>
    <row r="256" customFormat="false" ht="30" hidden="false" customHeight="true" outlineLevel="0" collapsed="false">
      <c r="A256" s="4" t="s">
        <v>590</v>
      </c>
      <c r="B256" s="4" t="s">
        <v>569</v>
      </c>
      <c r="C256" s="4" t="s">
        <v>28</v>
      </c>
      <c r="D256" s="4" t="s">
        <v>59</v>
      </c>
      <c r="E256" s="4" t="s">
        <v>60</v>
      </c>
      <c r="F256" s="6" t="n">
        <v>200000</v>
      </c>
      <c r="G256" s="4" t="s">
        <v>48</v>
      </c>
      <c r="H256" s="4" t="s">
        <v>591</v>
      </c>
    </row>
    <row r="257" customFormat="false" ht="30" hidden="false" customHeight="true" outlineLevel="0" collapsed="false">
      <c r="A257" s="3" t="s">
        <v>592</v>
      </c>
      <c r="B257" s="3" t="s">
        <v>572</v>
      </c>
      <c r="C257" s="3" t="s">
        <v>28</v>
      </c>
      <c r="D257" s="3" t="s">
        <v>59</v>
      </c>
      <c r="E257" s="3" t="s">
        <v>60</v>
      </c>
      <c r="F257" s="5" t="n">
        <v>200000</v>
      </c>
      <c r="G257" s="3" t="s">
        <v>48</v>
      </c>
      <c r="H257" s="3" t="s">
        <v>593</v>
      </c>
    </row>
    <row r="258" customFormat="false" ht="30" hidden="false" customHeight="true" outlineLevel="0" collapsed="false">
      <c r="A258" s="4" t="s">
        <v>594</v>
      </c>
      <c r="B258" s="4" t="s">
        <v>560</v>
      </c>
      <c r="C258" s="4" t="s">
        <v>28</v>
      </c>
      <c r="D258" s="4" t="s">
        <v>71</v>
      </c>
      <c r="E258" s="4" t="s">
        <v>72</v>
      </c>
      <c r="F258" s="6" t="n">
        <v>100000</v>
      </c>
      <c r="G258" s="4" t="s">
        <v>31</v>
      </c>
      <c r="H258" s="4" t="s">
        <v>595</v>
      </c>
    </row>
    <row r="259" customFormat="false" ht="30" hidden="false" customHeight="true" outlineLevel="0" collapsed="false">
      <c r="A259" s="3" t="s">
        <v>596</v>
      </c>
      <c r="B259" s="3" t="s">
        <v>563</v>
      </c>
      <c r="C259" s="3" t="s">
        <v>28</v>
      </c>
      <c r="D259" s="3" t="s">
        <v>71</v>
      </c>
      <c r="E259" s="3" t="s">
        <v>72</v>
      </c>
      <c r="F259" s="5" t="n">
        <v>100000</v>
      </c>
      <c r="G259" s="3" t="s">
        <v>31</v>
      </c>
      <c r="H259" s="3" t="s">
        <v>597</v>
      </c>
    </row>
    <row r="260" customFormat="false" ht="30" hidden="false" customHeight="true" outlineLevel="0" collapsed="false">
      <c r="A260" s="4" t="s">
        <v>598</v>
      </c>
      <c r="B260" s="4" t="s">
        <v>566</v>
      </c>
      <c r="C260" s="4" t="s">
        <v>28</v>
      </c>
      <c r="D260" s="4" t="s">
        <v>71</v>
      </c>
      <c r="E260" s="4" t="s">
        <v>72</v>
      </c>
      <c r="F260" s="6" t="n">
        <v>100000</v>
      </c>
      <c r="G260" s="4" t="s">
        <v>31</v>
      </c>
      <c r="H260" s="4" t="s">
        <v>599</v>
      </c>
    </row>
    <row r="261" customFormat="false" ht="30" hidden="false" customHeight="true" outlineLevel="0" collapsed="false">
      <c r="A261" s="3" t="s">
        <v>600</v>
      </c>
      <c r="B261" s="3" t="s">
        <v>569</v>
      </c>
      <c r="C261" s="3" t="s">
        <v>28</v>
      </c>
      <c r="D261" s="3" t="s">
        <v>71</v>
      </c>
      <c r="E261" s="3" t="s">
        <v>72</v>
      </c>
      <c r="F261" s="5" t="n">
        <v>100000</v>
      </c>
      <c r="G261" s="3" t="s">
        <v>31</v>
      </c>
      <c r="H261" s="3" t="s">
        <v>601</v>
      </c>
    </row>
    <row r="262" customFormat="false" ht="30" hidden="false" customHeight="true" outlineLevel="0" collapsed="false">
      <c r="A262" s="4" t="s">
        <v>602</v>
      </c>
      <c r="B262" s="4" t="s">
        <v>572</v>
      </c>
      <c r="C262" s="4" t="s">
        <v>28</v>
      </c>
      <c r="D262" s="4" t="s">
        <v>71</v>
      </c>
      <c r="E262" s="4" t="s">
        <v>72</v>
      </c>
      <c r="F262" s="6" t="n">
        <v>100000</v>
      </c>
      <c r="G262" s="4" t="s">
        <v>31</v>
      </c>
      <c r="H262" s="4" t="s">
        <v>603</v>
      </c>
    </row>
    <row r="263" customFormat="false" ht="30" hidden="false" customHeight="true" outlineLevel="0" collapsed="false">
      <c r="A263" s="3" t="s">
        <v>604</v>
      </c>
      <c r="B263" s="3" t="s">
        <v>560</v>
      </c>
      <c r="C263" s="3" t="s">
        <v>28</v>
      </c>
      <c r="D263" s="3" t="s">
        <v>83</v>
      </c>
      <c r="E263" s="3" t="s">
        <v>84</v>
      </c>
      <c r="F263" s="5" t="n">
        <v>200000</v>
      </c>
      <c r="G263" s="3" t="s">
        <v>31</v>
      </c>
      <c r="H263" s="3" t="s">
        <v>605</v>
      </c>
    </row>
    <row r="264" customFormat="false" ht="30" hidden="false" customHeight="true" outlineLevel="0" collapsed="false">
      <c r="A264" s="4" t="s">
        <v>606</v>
      </c>
      <c r="B264" s="4" t="s">
        <v>563</v>
      </c>
      <c r="C264" s="4" t="s">
        <v>28</v>
      </c>
      <c r="D264" s="4" t="s">
        <v>83</v>
      </c>
      <c r="E264" s="4" t="s">
        <v>84</v>
      </c>
      <c r="F264" s="6" t="n">
        <v>200000</v>
      </c>
      <c r="G264" s="4" t="s">
        <v>31</v>
      </c>
      <c r="H264" s="4" t="s">
        <v>607</v>
      </c>
    </row>
    <row r="265" customFormat="false" ht="30" hidden="false" customHeight="true" outlineLevel="0" collapsed="false">
      <c r="A265" s="3" t="s">
        <v>608</v>
      </c>
      <c r="B265" s="3" t="s">
        <v>566</v>
      </c>
      <c r="C265" s="3" t="s">
        <v>28</v>
      </c>
      <c r="D265" s="3" t="s">
        <v>83</v>
      </c>
      <c r="E265" s="3" t="s">
        <v>84</v>
      </c>
      <c r="F265" s="5" t="n">
        <v>200000</v>
      </c>
      <c r="G265" s="3" t="s">
        <v>31</v>
      </c>
      <c r="H265" s="3" t="s">
        <v>609</v>
      </c>
    </row>
    <row r="266" customFormat="false" ht="30" hidden="false" customHeight="true" outlineLevel="0" collapsed="false">
      <c r="A266" s="4" t="s">
        <v>610</v>
      </c>
      <c r="B266" s="4" t="s">
        <v>569</v>
      </c>
      <c r="C266" s="4" t="s">
        <v>28</v>
      </c>
      <c r="D266" s="4" t="s">
        <v>83</v>
      </c>
      <c r="E266" s="4" t="s">
        <v>84</v>
      </c>
      <c r="F266" s="6" t="n">
        <v>200000</v>
      </c>
      <c r="G266" s="4" t="s">
        <v>31</v>
      </c>
      <c r="H266" s="4" t="s">
        <v>611</v>
      </c>
    </row>
    <row r="267" customFormat="false" ht="30" hidden="false" customHeight="true" outlineLevel="0" collapsed="false">
      <c r="A267" s="3" t="s">
        <v>612</v>
      </c>
      <c r="B267" s="3" t="s">
        <v>572</v>
      </c>
      <c r="C267" s="3" t="s">
        <v>28</v>
      </c>
      <c r="D267" s="3" t="s">
        <v>83</v>
      </c>
      <c r="E267" s="3" t="s">
        <v>84</v>
      </c>
      <c r="F267" s="5" t="n">
        <v>200000</v>
      </c>
      <c r="G267" s="3" t="s">
        <v>31</v>
      </c>
      <c r="H267" s="3" t="s">
        <v>613</v>
      </c>
    </row>
    <row r="268" customFormat="false" ht="30" hidden="false" customHeight="true" outlineLevel="0" collapsed="false">
      <c r="A268" s="4" t="s">
        <v>614</v>
      </c>
      <c r="B268" s="4" t="s">
        <v>560</v>
      </c>
      <c r="C268" s="4" t="s">
        <v>28</v>
      </c>
      <c r="D268" s="4" t="s">
        <v>95</v>
      </c>
      <c r="E268" s="4" t="s">
        <v>96</v>
      </c>
      <c r="F268" s="6" t="n">
        <v>100000</v>
      </c>
      <c r="G268" s="4" t="s">
        <v>31</v>
      </c>
      <c r="H268" s="4" t="s">
        <v>615</v>
      </c>
    </row>
    <row r="269" customFormat="false" ht="30" hidden="false" customHeight="true" outlineLevel="0" collapsed="false">
      <c r="A269" s="3" t="s">
        <v>616</v>
      </c>
      <c r="B269" s="3" t="s">
        <v>563</v>
      </c>
      <c r="C269" s="3" t="s">
        <v>28</v>
      </c>
      <c r="D269" s="3" t="s">
        <v>95</v>
      </c>
      <c r="E269" s="3" t="s">
        <v>96</v>
      </c>
      <c r="F269" s="5" t="n">
        <v>100000</v>
      </c>
      <c r="G269" s="3" t="s">
        <v>31</v>
      </c>
      <c r="H269" s="3" t="s">
        <v>617</v>
      </c>
    </row>
    <row r="270" customFormat="false" ht="30" hidden="false" customHeight="true" outlineLevel="0" collapsed="false">
      <c r="A270" s="4" t="s">
        <v>618</v>
      </c>
      <c r="B270" s="4" t="s">
        <v>566</v>
      </c>
      <c r="C270" s="4" t="s">
        <v>28</v>
      </c>
      <c r="D270" s="4" t="s">
        <v>95</v>
      </c>
      <c r="E270" s="4" t="s">
        <v>96</v>
      </c>
      <c r="F270" s="6" t="n">
        <v>100000</v>
      </c>
      <c r="G270" s="4" t="s">
        <v>31</v>
      </c>
      <c r="H270" s="4" t="s">
        <v>619</v>
      </c>
    </row>
    <row r="271" customFormat="false" ht="30" hidden="false" customHeight="true" outlineLevel="0" collapsed="false">
      <c r="A271" s="3" t="s">
        <v>620</v>
      </c>
      <c r="B271" s="3" t="s">
        <v>569</v>
      </c>
      <c r="C271" s="3" t="s">
        <v>28</v>
      </c>
      <c r="D271" s="3" t="s">
        <v>95</v>
      </c>
      <c r="E271" s="3" t="s">
        <v>96</v>
      </c>
      <c r="F271" s="5" t="n">
        <v>100000</v>
      </c>
      <c r="G271" s="3" t="s">
        <v>31</v>
      </c>
      <c r="H271" s="3" t="s">
        <v>621</v>
      </c>
    </row>
    <row r="272" customFormat="false" ht="30" hidden="false" customHeight="true" outlineLevel="0" collapsed="false">
      <c r="A272" s="4" t="s">
        <v>622</v>
      </c>
      <c r="B272" s="4" t="s">
        <v>572</v>
      </c>
      <c r="C272" s="4" t="s">
        <v>28</v>
      </c>
      <c r="D272" s="4" t="s">
        <v>95</v>
      </c>
      <c r="E272" s="4" t="s">
        <v>96</v>
      </c>
      <c r="F272" s="6" t="n">
        <v>100000</v>
      </c>
      <c r="G272" s="4" t="s">
        <v>31</v>
      </c>
      <c r="H272" s="4" t="s">
        <v>623</v>
      </c>
    </row>
    <row r="273" customFormat="false" ht="30" hidden="false" customHeight="true" outlineLevel="0" collapsed="false">
      <c r="A273" s="3" t="s">
        <v>624</v>
      </c>
      <c r="B273" s="3" t="s">
        <v>625</v>
      </c>
      <c r="C273" s="3" t="s">
        <v>28</v>
      </c>
      <c r="D273" s="3" t="s">
        <v>29</v>
      </c>
      <c r="E273" s="3" t="s">
        <v>30</v>
      </c>
      <c r="F273" s="5" t="n">
        <v>600000</v>
      </c>
      <c r="G273" s="3" t="s">
        <v>31</v>
      </c>
      <c r="H273" s="3" t="s">
        <v>626</v>
      </c>
    </row>
    <row r="274" customFormat="false" ht="30" hidden="false" customHeight="true" outlineLevel="0" collapsed="false">
      <c r="A274" s="4" t="s">
        <v>627</v>
      </c>
      <c r="B274" s="4" t="s">
        <v>628</v>
      </c>
      <c r="C274" s="4" t="s">
        <v>28</v>
      </c>
      <c r="D274" s="4" t="s">
        <v>29</v>
      </c>
      <c r="E274" s="4" t="s">
        <v>30</v>
      </c>
      <c r="F274" s="6" t="n">
        <v>600000</v>
      </c>
      <c r="G274" s="4" t="s">
        <v>31</v>
      </c>
      <c r="H274" s="4" t="s">
        <v>629</v>
      </c>
    </row>
    <row r="275" customFormat="false" ht="30" hidden="false" customHeight="true" outlineLevel="0" collapsed="false">
      <c r="A275" s="3" t="s">
        <v>630</v>
      </c>
      <c r="B275" s="3" t="s">
        <v>631</v>
      </c>
      <c r="C275" s="3" t="s">
        <v>28</v>
      </c>
      <c r="D275" s="3" t="s">
        <v>29</v>
      </c>
      <c r="E275" s="3" t="s">
        <v>30</v>
      </c>
      <c r="F275" s="5" t="n">
        <v>600000</v>
      </c>
      <c r="G275" s="3" t="s">
        <v>31</v>
      </c>
      <c r="H275" s="3" t="s">
        <v>632</v>
      </c>
    </row>
    <row r="276" customFormat="false" ht="30" hidden="false" customHeight="true" outlineLevel="0" collapsed="false">
      <c r="A276" s="4" t="s">
        <v>633</v>
      </c>
      <c r="B276" s="4" t="s">
        <v>634</v>
      </c>
      <c r="C276" s="4" t="s">
        <v>28</v>
      </c>
      <c r="D276" s="4" t="s">
        <v>29</v>
      </c>
      <c r="E276" s="4" t="s">
        <v>30</v>
      </c>
      <c r="F276" s="6" t="n">
        <v>600000</v>
      </c>
      <c r="G276" s="4" t="s">
        <v>31</v>
      </c>
      <c r="H276" s="4" t="s">
        <v>635</v>
      </c>
    </row>
    <row r="277" customFormat="false" ht="30" hidden="false" customHeight="true" outlineLevel="0" collapsed="false">
      <c r="A277" s="3" t="s">
        <v>636</v>
      </c>
      <c r="B277" s="3" t="s">
        <v>637</v>
      </c>
      <c r="C277" s="3" t="s">
        <v>28</v>
      </c>
      <c r="D277" s="3" t="s">
        <v>29</v>
      </c>
      <c r="E277" s="3" t="s">
        <v>30</v>
      </c>
      <c r="F277" s="5" t="n">
        <v>600000</v>
      </c>
      <c r="G277" s="3" t="s">
        <v>31</v>
      </c>
      <c r="H277" s="3" t="s">
        <v>638</v>
      </c>
    </row>
    <row r="278" customFormat="false" ht="30" hidden="false" customHeight="true" outlineLevel="0" collapsed="false">
      <c r="A278" s="4" t="s">
        <v>639</v>
      </c>
      <c r="B278" s="4" t="s">
        <v>625</v>
      </c>
      <c r="C278" s="4" t="s">
        <v>28</v>
      </c>
      <c r="D278" s="4" t="s">
        <v>46</v>
      </c>
      <c r="E278" s="4" t="s">
        <v>47</v>
      </c>
      <c r="F278" s="6" t="n">
        <v>400000</v>
      </c>
      <c r="G278" s="4" t="s">
        <v>48</v>
      </c>
      <c r="H278" s="4" t="s">
        <v>640</v>
      </c>
    </row>
    <row r="279" customFormat="false" ht="30" hidden="false" customHeight="true" outlineLevel="0" collapsed="false">
      <c r="A279" s="3" t="s">
        <v>641</v>
      </c>
      <c r="B279" s="3" t="s">
        <v>628</v>
      </c>
      <c r="C279" s="3" t="s">
        <v>28</v>
      </c>
      <c r="D279" s="3" t="s">
        <v>46</v>
      </c>
      <c r="E279" s="3" t="s">
        <v>47</v>
      </c>
      <c r="F279" s="5" t="n">
        <v>400000</v>
      </c>
      <c r="G279" s="3" t="s">
        <v>48</v>
      </c>
      <c r="H279" s="3" t="s">
        <v>642</v>
      </c>
    </row>
    <row r="280" customFormat="false" ht="30" hidden="false" customHeight="true" outlineLevel="0" collapsed="false">
      <c r="A280" s="4" t="s">
        <v>643</v>
      </c>
      <c r="B280" s="4" t="s">
        <v>631</v>
      </c>
      <c r="C280" s="4" t="s">
        <v>28</v>
      </c>
      <c r="D280" s="4" t="s">
        <v>46</v>
      </c>
      <c r="E280" s="4" t="s">
        <v>47</v>
      </c>
      <c r="F280" s="6" t="n">
        <v>400000</v>
      </c>
      <c r="G280" s="4" t="s">
        <v>48</v>
      </c>
      <c r="H280" s="4" t="s">
        <v>644</v>
      </c>
    </row>
    <row r="281" customFormat="false" ht="30" hidden="false" customHeight="true" outlineLevel="0" collapsed="false">
      <c r="A281" s="3" t="s">
        <v>645</v>
      </c>
      <c r="B281" s="3" t="s">
        <v>634</v>
      </c>
      <c r="C281" s="3" t="s">
        <v>28</v>
      </c>
      <c r="D281" s="3" t="s">
        <v>46</v>
      </c>
      <c r="E281" s="3" t="s">
        <v>47</v>
      </c>
      <c r="F281" s="5" t="n">
        <v>400000</v>
      </c>
      <c r="G281" s="3" t="s">
        <v>48</v>
      </c>
      <c r="H281" s="3" t="s">
        <v>646</v>
      </c>
    </row>
    <row r="282" customFormat="false" ht="30" hidden="false" customHeight="true" outlineLevel="0" collapsed="false">
      <c r="A282" s="4" t="s">
        <v>647</v>
      </c>
      <c r="B282" s="4" t="s">
        <v>637</v>
      </c>
      <c r="C282" s="4" t="s">
        <v>28</v>
      </c>
      <c r="D282" s="4" t="s">
        <v>46</v>
      </c>
      <c r="E282" s="4" t="s">
        <v>47</v>
      </c>
      <c r="F282" s="6" t="n">
        <v>400000</v>
      </c>
      <c r="G282" s="4" t="s">
        <v>48</v>
      </c>
      <c r="H282" s="4" t="s">
        <v>648</v>
      </c>
    </row>
    <row r="283" customFormat="false" ht="30" hidden="false" customHeight="true" outlineLevel="0" collapsed="false">
      <c r="A283" s="3" t="s">
        <v>649</v>
      </c>
      <c r="B283" s="3" t="s">
        <v>625</v>
      </c>
      <c r="C283" s="3" t="s">
        <v>28</v>
      </c>
      <c r="D283" s="3" t="s">
        <v>59</v>
      </c>
      <c r="E283" s="3" t="s">
        <v>60</v>
      </c>
      <c r="F283" s="5" t="n">
        <v>200000</v>
      </c>
      <c r="G283" s="3" t="s">
        <v>48</v>
      </c>
      <c r="H283" s="3" t="s">
        <v>650</v>
      </c>
    </row>
    <row r="284" customFormat="false" ht="30" hidden="false" customHeight="true" outlineLevel="0" collapsed="false">
      <c r="A284" s="4" t="s">
        <v>651</v>
      </c>
      <c r="B284" s="4" t="s">
        <v>628</v>
      </c>
      <c r="C284" s="4" t="s">
        <v>28</v>
      </c>
      <c r="D284" s="4" t="s">
        <v>59</v>
      </c>
      <c r="E284" s="4" t="s">
        <v>60</v>
      </c>
      <c r="F284" s="6" t="n">
        <v>200000</v>
      </c>
      <c r="G284" s="4" t="s">
        <v>48</v>
      </c>
      <c r="H284" s="4" t="s">
        <v>652</v>
      </c>
    </row>
    <row r="285" customFormat="false" ht="30" hidden="false" customHeight="true" outlineLevel="0" collapsed="false">
      <c r="A285" s="3" t="s">
        <v>653</v>
      </c>
      <c r="B285" s="3" t="s">
        <v>631</v>
      </c>
      <c r="C285" s="3" t="s">
        <v>28</v>
      </c>
      <c r="D285" s="3" t="s">
        <v>59</v>
      </c>
      <c r="E285" s="3" t="s">
        <v>60</v>
      </c>
      <c r="F285" s="5" t="n">
        <v>200000</v>
      </c>
      <c r="G285" s="3" t="s">
        <v>48</v>
      </c>
      <c r="H285" s="3" t="s">
        <v>654</v>
      </c>
    </row>
    <row r="286" customFormat="false" ht="30" hidden="false" customHeight="true" outlineLevel="0" collapsed="false">
      <c r="A286" s="4" t="s">
        <v>655</v>
      </c>
      <c r="B286" s="4" t="s">
        <v>634</v>
      </c>
      <c r="C286" s="4" t="s">
        <v>28</v>
      </c>
      <c r="D286" s="4" t="s">
        <v>59</v>
      </c>
      <c r="E286" s="4" t="s">
        <v>60</v>
      </c>
      <c r="F286" s="6" t="n">
        <v>200000</v>
      </c>
      <c r="G286" s="4" t="s">
        <v>48</v>
      </c>
      <c r="H286" s="4" t="s">
        <v>656</v>
      </c>
    </row>
    <row r="287" customFormat="false" ht="30" hidden="false" customHeight="true" outlineLevel="0" collapsed="false">
      <c r="A287" s="3" t="s">
        <v>657</v>
      </c>
      <c r="B287" s="3" t="s">
        <v>637</v>
      </c>
      <c r="C287" s="3" t="s">
        <v>28</v>
      </c>
      <c r="D287" s="3" t="s">
        <v>59</v>
      </c>
      <c r="E287" s="3" t="s">
        <v>60</v>
      </c>
      <c r="F287" s="5" t="n">
        <v>200000</v>
      </c>
      <c r="G287" s="3" t="s">
        <v>48</v>
      </c>
      <c r="H287" s="3" t="s">
        <v>658</v>
      </c>
    </row>
    <row r="288" customFormat="false" ht="30" hidden="false" customHeight="true" outlineLevel="0" collapsed="false">
      <c r="A288" s="4" t="s">
        <v>659</v>
      </c>
      <c r="B288" s="4" t="s">
        <v>625</v>
      </c>
      <c r="C288" s="4" t="s">
        <v>28</v>
      </c>
      <c r="D288" s="4" t="s">
        <v>71</v>
      </c>
      <c r="E288" s="4" t="s">
        <v>72</v>
      </c>
      <c r="F288" s="6" t="n">
        <v>100000</v>
      </c>
      <c r="G288" s="4" t="s">
        <v>31</v>
      </c>
      <c r="H288" s="4" t="s">
        <v>660</v>
      </c>
    </row>
    <row r="289" customFormat="false" ht="30" hidden="false" customHeight="true" outlineLevel="0" collapsed="false">
      <c r="A289" s="3" t="s">
        <v>661</v>
      </c>
      <c r="B289" s="3" t="s">
        <v>628</v>
      </c>
      <c r="C289" s="3" t="s">
        <v>28</v>
      </c>
      <c r="D289" s="3" t="s">
        <v>71</v>
      </c>
      <c r="E289" s="3" t="s">
        <v>72</v>
      </c>
      <c r="F289" s="5" t="n">
        <v>100000</v>
      </c>
      <c r="G289" s="3" t="s">
        <v>31</v>
      </c>
      <c r="H289" s="3" t="s">
        <v>662</v>
      </c>
    </row>
    <row r="290" customFormat="false" ht="30" hidden="false" customHeight="true" outlineLevel="0" collapsed="false">
      <c r="A290" s="4" t="s">
        <v>663</v>
      </c>
      <c r="B290" s="4" t="s">
        <v>631</v>
      </c>
      <c r="C290" s="4" t="s">
        <v>28</v>
      </c>
      <c r="D290" s="4" t="s">
        <v>71</v>
      </c>
      <c r="E290" s="4" t="s">
        <v>72</v>
      </c>
      <c r="F290" s="6" t="n">
        <v>100000</v>
      </c>
      <c r="G290" s="4" t="s">
        <v>31</v>
      </c>
      <c r="H290" s="4" t="s">
        <v>664</v>
      </c>
    </row>
    <row r="291" customFormat="false" ht="30" hidden="false" customHeight="true" outlineLevel="0" collapsed="false">
      <c r="A291" s="3" t="s">
        <v>665</v>
      </c>
      <c r="B291" s="3" t="s">
        <v>634</v>
      </c>
      <c r="C291" s="3" t="s">
        <v>28</v>
      </c>
      <c r="D291" s="3" t="s">
        <v>71</v>
      </c>
      <c r="E291" s="3" t="s">
        <v>72</v>
      </c>
      <c r="F291" s="5" t="n">
        <v>100000</v>
      </c>
      <c r="G291" s="3" t="s">
        <v>31</v>
      </c>
      <c r="H291" s="3" t="s">
        <v>666</v>
      </c>
    </row>
    <row r="292" customFormat="false" ht="30" hidden="false" customHeight="true" outlineLevel="0" collapsed="false">
      <c r="A292" s="4" t="s">
        <v>667</v>
      </c>
      <c r="B292" s="4" t="s">
        <v>637</v>
      </c>
      <c r="C292" s="4" t="s">
        <v>28</v>
      </c>
      <c r="D292" s="4" t="s">
        <v>71</v>
      </c>
      <c r="E292" s="4" t="s">
        <v>72</v>
      </c>
      <c r="F292" s="6" t="n">
        <v>100000</v>
      </c>
      <c r="G292" s="4" t="s">
        <v>31</v>
      </c>
      <c r="H292" s="4" t="s">
        <v>668</v>
      </c>
    </row>
    <row r="293" customFormat="false" ht="30" hidden="false" customHeight="true" outlineLevel="0" collapsed="false">
      <c r="A293" s="3" t="s">
        <v>669</v>
      </c>
      <c r="B293" s="3" t="s">
        <v>625</v>
      </c>
      <c r="C293" s="3" t="s">
        <v>28</v>
      </c>
      <c r="D293" s="3" t="s">
        <v>83</v>
      </c>
      <c r="E293" s="3" t="s">
        <v>84</v>
      </c>
      <c r="F293" s="5" t="n">
        <v>200000</v>
      </c>
      <c r="G293" s="3" t="s">
        <v>31</v>
      </c>
      <c r="H293" s="3" t="s">
        <v>670</v>
      </c>
    </row>
    <row r="294" customFormat="false" ht="30" hidden="false" customHeight="true" outlineLevel="0" collapsed="false">
      <c r="A294" s="4" t="s">
        <v>671</v>
      </c>
      <c r="B294" s="4" t="s">
        <v>628</v>
      </c>
      <c r="C294" s="4" t="s">
        <v>28</v>
      </c>
      <c r="D294" s="4" t="s">
        <v>83</v>
      </c>
      <c r="E294" s="4" t="s">
        <v>84</v>
      </c>
      <c r="F294" s="6" t="n">
        <v>200000</v>
      </c>
      <c r="G294" s="4" t="s">
        <v>31</v>
      </c>
      <c r="H294" s="4" t="s">
        <v>672</v>
      </c>
    </row>
    <row r="295" customFormat="false" ht="30" hidden="false" customHeight="true" outlineLevel="0" collapsed="false">
      <c r="A295" s="3" t="s">
        <v>673</v>
      </c>
      <c r="B295" s="3" t="s">
        <v>631</v>
      </c>
      <c r="C295" s="3" t="s">
        <v>28</v>
      </c>
      <c r="D295" s="3" t="s">
        <v>83</v>
      </c>
      <c r="E295" s="3" t="s">
        <v>84</v>
      </c>
      <c r="F295" s="5" t="n">
        <v>200000</v>
      </c>
      <c r="G295" s="3" t="s">
        <v>31</v>
      </c>
      <c r="H295" s="3" t="s">
        <v>674</v>
      </c>
    </row>
    <row r="296" customFormat="false" ht="30" hidden="false" customHeight="true" outlineLevel="0" collapsed="false">
      <c r="A296" s="4" t="s">
        <v>675</v>
      </c>
      <c r="B296" s="4" t="s">
        <v>634</v>
      </c>
      <c r="C296" s="4" t="s">
        <v>28</v>
      </c>
      <c r="D296" s="4" t="s">
        <v>83</v>
      </c>
      <c r="E296" s="4" t="s">
        <v>84</v>
      </c>
      <c r="F296" s="6" t="n">
        <v>200000</v>
      </c>
      <c r="G296" s="4" t="s">
        <v>31</v>
      </c>
      <c r="H296" s="4" t="s">
        <v>676</v>
      </c>
    </row>
    <row r="297" customFormat="false" ht="30" hidden="false" customHeight="true" outlineLevel="0" collapsed="false">
      <c r="A297" s="3" t="s">
        <v>677</v>
      </c>
      <c r="B297" s="3" t="s">
        <v>637</v>
      </c>
      <c r="C297" s="3" t="s">
        <v>28</v>
      </c>
      <c r="D297" s="3" t="s">
        <v>83</v>
      </c>
      <c r="E297" s="3" t="s">
        <v>84</v>
      </c>
      <c r="F297" s="5" t="n">
        <v>200000</v>
      </c>
      <c r="G297" s="3" t="s">
        <v>31</v>
      </c>
      <c r="H297" s="3" t="s">
        <v>678</v>
      </c>
    </row>
    <row r="298" customFormat="false" ht="30" hidden="false" customHeight="true" outlineLevel="0" collapsed="false">
      <c r="A298" s="4" t="s">
        <v>679</v>
      </c>
      <c r="B298" s="4" t="s">
        <v>625</v>
      </c>
      <c r="C298" s="4" t="s">
        <v>28</v>
      </c>
      <c r="D298" s="4" t="s">
        <v>95</v>
      </c>
      <c r="E298" s="4" t="s">
        <v>96</v>
      </c>
      <c r="F298" s="6" t="n">
        <v>100000</v>
      </c>
      <c r="G298" s="4" t="s">
        <v>31</v>
      </c>
      <c r="H298" s="4" t="s">
        <v>680</v>
      </c>
    </row>
    <row r="299" customFormat="false" ht="30" hidden="false" customHeight="true" outlineLevel="0" collapsed="false">
      <c r="A299" s="3" t="s">
        <v>681</v>
      </c>
      <c r="B299" s="3" t="s">
        <v>628</v>
      </c>
      <c r="C299" s="3" t="s">
        <v>28</v>
      </c>
      <c r="D299" s="3" t="s">
        <v>95</v>
      </c>
      <c r="E299" s="3" t="s">
        <v>96</v>
      </c>
      <c r="F299" s="5" t="n">
        <v>100000</v>
      </c>
      <c r="G299" s="3" t="s">
        <v>31</v>
      </c>
      <c r="H299" s="3" t="s">
        <v>682</v>
      </c>
    </row>
    <row r="300" customFormat="false" ht="30" hidden="false" customHeight="true" outlineLevel="0" collapsed="false">
      <c r="A300" s="4" t="s">
        <v>683</v>
      </c>
      <c r="B300" s="4" t="s">
        <v>631</v>
      </c>
      <c r="C300" s="4" t="s">
        <v>28</v>
      </c>
      <c r="D300" s="4" t="s">
        <v>95</v>
      </c>
      <c r="E300" s="4" t="s">
        <v>96</v>
      </c>
      <c r="F300" s="6" t="n">
        <v>100000</v>
      </c>
      <c r="G300" s="4" t="s">
        <v>31</v>
      </c>
      <c r="H300" s="4" t="s">
        <v>684</v>
      </c>
    </row>
    <row r="301" customFormat="false" ht="30" hidden="false" customHeight="true" outlineLevel="0" collapsed="false">
      <c r="A301" s="3" t="s">
        <v>685</v>
      </c>
      <c r="B301" s="3" t="s">
        <v>634</v>
      </c>
      <c r="C301" s="3" t="s">
        <v>28</v>
      </c>
      <c r="D301" s="3" t="s">
        <v>95</v>
      </c>
      <c r="E301" s="3" t="s">
        <v>96</v>
      </c>
      <c r="F301" s="5" t="n">
        <v>100000</v>
      </c>
      <c r="G301" s="3" t="s">
        <v>31</v>
      </c>
      <c r="H301" s="3" t="s">
        <v>686</v>
      </c>
    </row>
    <row r="302" customFormat="false" ht="30" hidden="false" customHeight="true" outlineLevel="0" collapsed="false">
      <c r="A302" s="4" t="s">
        <v>687</v>
      </c>
      <c r="B302" s="4" t="s">
        <v>637</v>
      </c>
      <c r="C302" s="4" t="s">
        <v>28</v>
      </c>
      <c r="D302" s="4" t="s">
        <v>95</v>
      </c>
      <c r="E302" s="4" t="s">
        <v>96</v>
      </c>
      <c r="F302" s="6" t="n">
        <v>100000</v>
      </c>
      <c r="G302" s="4" t="s">
        <v>31</v>
      </c>
      <c r="H302" s="4" t="s">
        <v>688</v>
      </c>
    </row>
    <row r="303" customFormat="false" ht="30" hidden="false" customHeight="true" outlineLevel="0" collapsed="false">
      <c r="A303" s="3" t="s">
        <v>689</v>
      </c>
      <c r="B303" s="3" t="s">
        <v>690</v>
      </c>
      <c r="C303" s="3" t="s">
        <v>28</v>
      </c>
      <c r="D303" s="3" t="s">
        <v>29</v>
      </c>
      <c r="E303" s="3" t="s">
        <v>30</v>
      </c>
      <c r="F303" s="5" t="n">
        <v>600000</v>
      </c>
      <c r="G303" s="3" t="s">
        <v>31</v>
      </c>
      <c r="H303" s="3" t="s">
        <v>691</v>
      </c>
    </row>
    <row r="304" customFormat="false" ht="30" hidden="false" customHeight="true" outlineLevel="0" collapsed="false">
      <c r="A304" s="4" t="s">
        <v>692</v>
      </c>
      <c r="B304" s="4" t="s">
        <v>693</v>
      </c>
      <c r="C304" s="4" t="s">
        <v>28</v>
      </c>
      <c r="D304" s="4" t="s">
        <v>29</v>
      </c>
      <c r="E304" s="4" t="s">
        <v>30</v>
      </c>
      <c r="F304" s="6" t="n">
        <v>600000</v>
      </c>
      <c r="G304" s="4" t="s">
        <v>31</v>
      </c>
      <c r="H304" s="4" t="s">
        <v>694</v>
      </c>
    </row>
    <row r="305" customFormat="false" ht="30" hidden="false" customHeight="true" outlineLevel="0" collapsed="false">
      <c r="A305" s="3" t="s">
        <v>695</v>
      </c>
      <c r="B305" s="3" t="s">
        <v>696</v>
      </c>
      <c r="C305" s="3" t="s">
        <v>28</v>
      </c>
      <c r="D305" s="3" t="s">
        <v>29</v>
      </c>
      <c r="E305" s="3" t="s">
        <v>30</v>
      </c>
      <c r="F305" s="5" t="n">
        <v>600000</v>
      </c>
      <c r="G305" s="3" t="s">
        <v>31</v>
      </c>
      <c r="H305" s="3" t="s">
        <v>697</v>
      </c>
    </row>
    <row r="306" customFormat="false" ht="30" hidden="false" customHeight="true" outlineLevel="0" collapsed="false">
      <c r="A306" s="4" t="s">
        <v>698</v>
      </c>
      <c r="B306" s="4" t="s">
        <v>699</v>
      </c>
      <c r="C306" s="4" t="s">
        <v>28</v>
      </c>
      <c r="D306" s="4" t="s">
        <v>29</v>
      </c>
      <c r="E306" s="4" t="s">
        <v>30</v>
      </c>
      <c r="F306" s="6" t="n">
        <v>600000</v>
      </c>
      <c r="G306" s="4" t="s">
        <v>31</v>
      </c>
      <c r="H306" s="4" t="s">
        <v>700</v>
      </c>
    </row>
    <row r="307" customFormat="false" ht="30" hidden="false" customHeight="true" outlineLevel="0" collapsed="false">
      <c r="A307" s="3" t="s">
        <v>701</v>
      </c>
      <c r="B307" s="3" t="s">
        <v>702</v>
      </c>
      <c r="C307" s="3" t="s">
        <v>28</v>
      </c>
      <c r="D307" s="3" t="s">
        <v>29</v>
      </c>
      <c r="E307" s="3" t="s">
        <v>30</v>
      </c>
      <c r="F307" s="5" t="n">
        <v>600000</v>
      </c>
      <c r="G307" s="3" t="s">
        <v>31</v>
      </c>
      <c r="H307" s="3" t="s">
        <v>703</v>
      </c>
    </row>
    <row r="308" customFormat="false" ht="30" hidden="false" customHeight="true" outlineLevel="0" collapsed="false">
      <c r="A308" s="4" t="s">
        <v>704</v>
      </c>
      <c r="B308" s="4" t="s">
        <v>690</v>
      </c>
      <c r="C308" s="4" t="s">
        <v>28</v>
      </c>
      <c r="D308" s="4" t="s">
        <v>46</v>
      </c>
      <c r="E308" s="4" t="s">
        <v>47</v>
      </c>
      <c r="F308" s="6" t="n">
        <v>400000</v>
      </c>
      <c r="G308" s="4" t="s">
        <v>48</v>
      </c>
      <c r="H308" s="4" t="s">
        <v>705</v>
      </c>
    </row>
    <row r="309" customFormat="false" ht="30" hidden="false" customHeight="true" outlineLevel="0" collapsed="false">
      <c r="A309" s="3" t="s">
        <v>706</v>
      </c>
      <c r="B309" s="3" t="s">
        <v>693</v>
      </c>
      <c r="C309" s="3" t="s">
        <v>28</v>
      </c>
      <c r="D309" s="3" t="s">
        <v>46</v>
      </c>
      <c r="E309" s="3" t="s">
        <v>47</v>
      </c>
      <c r="F309" s="5" t="n">
        <v>400000</v>
      </c>
      <c r="G309" s="3" t="s">
        <v>48</v>
      </c>
      <c r="H309" s="3" t="s">
        <v>707</v>
      </c>
    </row>
    <row r="310" customFormat="false" ht="30" hidden="false" customHeight="true" outlineLevel="0" collapsed="false">
      <c r="A310" s="4" t="s">
        <v>708</v>
      </c>
      <c r="B310" s="4" t="s">
        <v>696</v>
      </c>
      <c r="C310" s="4" t="s">
        <v>28</v>
      </c>
      <c r="D310" s="4" t="s">
        <v>46</v>
      </c>
      <c r="E310" s="4" t="s">
        <v>47</v>
      </c>
      <c r="F310" s="6" t="n">
        <v>400000</v>
      </c>
      <c r="G310" s="4" t="s">
        <v>48</v>
      </c>
      <c r="H310" s="4" t="s">
        <v>709</v>
      </c>
    </row>
    <row r="311" customFormat="false" ht="30" hidden="false" customHeight="true" outlineLevel="0" collapsed="false">
      <c r="A311" s="3" t="s">
        <v>710</v>
      </c>
      <c r="B311" s="3" t="s">
        <v>699</v>
      </c>
      <c r="C311" s="3" t="s">
        <v>28</v>
      </c>
      <c r="D311" s="3" t="s">
        <v>46</v>
      </c>
      <c r="E311" s="3" t="s">
        <v>47</v>
      </c>
      <c r="F311" s="5" t="n">
        <v>400000</v>
      </c>
      <c r="G311" s="3" t="s">
        <v>48</v>
      </c>
      <c r="H311" s="3" t="s">
        <v>711</v>
      </c>
    </row>
    <row r="312" customFormat="false" ht="30" hidden="false" customHeight="true" outlineLevel="0" collapsed="false">
      <c r="A312" s="4" t="s">
        <v>712</v>
      </c>
      <c r="B312" s="4" t="s">
        <v>702</v>
      </c>
      <c r="C312" s="4" t="s">
        <v>28</v>
      </c>
      <c r="D312" s="4" t="s">
        <v>46</v>
      </c>
      <c r="E312" s="4" t="s">
        <v>47</v>
      </c>
      <c r="F312" s="6" t="n">
        <v>400000</v>
      </c>
      <c r="G312" s="4" t="s">
        <v>48</v>
      </c>
      <c r="H312" s="4" t="s">
        <v>713</v>
      </c>
    </row>
    <row r="313" customFormat="false" ht="30" hidden="false" customHeight="true" outlineLevel="0" collapsed="false">
      <c r="A313" s="3" t="s">
        <v>714</v>
      </c>
      <c r="B313" s="3" t="s">
        <v>690</v>
      </c>
      <c r="C313" s="3" t="s">
        <v>28</v>
      </c>
      <c r="D313" s="3" t="s">
        <v>59</v>
      </c>
      <c r="E313" s="3" t="s">
        <v>60</v>
      </c>
      <c r="F313" s="5" t="n">
        <v>200000</v>
      </c>
      <c r="G313" s="3" t="s">
        <v>48</v>
      </c>
      <c r="H313" s="3" t="s">
        <v>715</v>
      </c>
    </row>
    <row r="314" customFormat="false" ht="30" hidden="false" customHeight="true" outlineLevel="0" collapsed="false">
      <c r="A314" s="4" t="s">
        <v>716</v>
      </c>
      <c r="B314" s="4" t="s">
        <v>693</v>
      </c>
      <c r="C314" s="4" t="s">
        <v>28</v>
      </c>
      <c r="D314" s="4" t="s">
        <v>59</v>
      </c>
      <c r="E314" s="4" t="s">
        <v>60</v>
      </c>
      <c r="F314" s="6" t="n">
        <v>200000</v>
      </c>
      <c r="G314" s="4" t="s">
        <v>48</v>
      </c>
      <c r="H314" s="4" t="s">
        <v>717</v>
      </c>
    </row>
    <row r="315" customFormat="false" ht="30" hidden="false" customHeight="true" outlineLevel="0" collapsed="false">
      <c r="A315" s="3" t="s">
        <v>718</v>
      </c>
      <c r="B315" s="3" t="s">
        <v>696</v>
      </c>
      <c r="C315" s="3" t="s">
        <v>28</v>
      </c>
      <c r="D315" s="3" t="s">
        <v>59</v>
      </c>
      <c r="E315" s="3" t="s">
        <v>60</v>
      </c>
      <c r="F315" s="5" t="n">
        <v>200000</v>
      </c>
      <c r="G315" s="3" t="s">
        <v>48</v>
      </c>
      <c r="H315" s="3" t="s">
        <v>719</v>
      </c>
    </row>
    <row r="316" customFormat="false" ht="30" hidden="false" customHeight="true" outlineLevel="0" collapsed="false">
      <c r="A316" s="4" t="s">
        <v>720</v>
      </c>
      <c r="B316" s="4" t="s">
        <v>699</v>
      </c>
      <c r="C316" s="4" t="s">
        <v>28</v>
      </c>
      <c r="D316" s="4" t="s">
        <v>59</v>
      </c>
      <c r="E316" s="4" t="s">
        <v>60</v>
      </c>
      <c r="F316" s="6" t="n">
        <v>200000</v>
      </c>
      <c r="G316" s="4" t="s">
        <v>48</v>
      </c>
      <c r="H316" s="4" t="s">
        <v>721</v>
      </c>
    </row>
    <row r="317" customFormat="false" ht="30" hidden="false" customHeight="true" outlineLevel="0" collapsed="false">
      <c r="A317" s="3" t="s">
        <v>722</v>
      </c>
      <c r="B317" s="3" t="s">
        <v>702</v>
      </c>
      <c r="C317" s="3" t="s">
        <v>28</v>
      </c>
      <c r="D317" s="3" t="s">
        <v>59</v>
      </c>
      <c r="E317" s="3" t="s">
        <v>60</v>
      </c>
      <c r="F317" s="5" t="n">
        <v>200000</v>
      </c>
      <c r="G317" s="3" t="s">
        <v>48</v>
      </c>
      <c r="H317" s="3" t="s">
        <v>723</v>
      </c>
    </row>
    <row r="318" customFormat="false" ht="30" hidden="false" customHeight="true" outlineLevel="0" collapsed="false">
      <c r="A318" s="4" t="s">
        <v>724</v>
      </c>
      <c r="B318" s="4" t="s">
        <v>690</v>
      </c>
      <c r="C318" s="4" t="s">
        <v>28</v>
      </c>
      <c r="D318" s="4" t="s">
        <v>71</v>
      </c>
      <c r="E318" s="4" t="s">
        <v>72</v>
      </c>
      <c r="F318" s="6" t="n">
        <v>100000</v>
      </c>
      <c r="G318" s="4" t="s">
        <v>31</v>
      </c>
      <c r="H318" s="4" t="s">
        <v>725</v>
      </c>
    </row>
    <row r="319" customFormat="false" ht="30" hidden="false" customHeight="true" outlineLevel="0" collapsed="false">
      <c r="A319" s="3" t="s">
        <v>726</v>
      </c>
      <c r="B319" s="3" t="s">
        <v>693</v>
      </c>
      <c r="C319" s="3" t="s">
        <v>28</v>
      </c>
      <c r="D319" s="3" t="s">
        <v>71</v>
      </c>
      <c r="E319" s="3" t="s">
        <v>72</v>
      </c>
      <c r="F319" s="5" t="n">
        <v>100000</v>
      </c>
      <c r="G319" s="3" t="s">
        <v>31</v>
      </c>
      <c r="H319" s="3" t="s">
        <v>727</v>
      </c>
    </row>
    <row r="320" customFormat="false" ht="30" hidden="false" customHeight="true" outlineLevel="0" collapsed="false">
      <c r="A320" s="4" t="s">
        <v>728</v>
      </c>
      <c r="B320" s="4" t="s">
        <v>696</v>
      </c>
      <c r="C320" s="4" t="s">
        <v>28</v>
      </c>
      <c r="D320" s="4" t="s">
        <v>71</v>
      </c>
      <c r="E320" s="4" t="s">
        <v>72</v>
      </c>
      <c r="F320" s="6" t="n">
        <v>100000</v>
      </c>
      <c r="G320" s="4" t="s">
        <v>31</v>
      </c>
      <c r="H320" s="4" t="s">
        <v>729</v>
      </c>
    </row>
    <row r="321" customFormat="false" ht="30" hidden="false" customHeight="true" outlineLevel="0" collapsed="false">
      <c r="A321" s="3" t="s">
        <v>730</v>
      </c>
      <c r="B321" s="3" t="s">
        <v>699</v>
      </c>
      <c r="C321" s="3" t="s">
        <v>28</v>
      </c>
      <c r="D321" s="3" t="s">
        <v>71</v>
      </c>
      <c r="E321" s="3" t="s">
        <v>72</v>
      </c>
      <c r="F321" s="5" t="n">
        <v>100000</v>
      </c>
      <c r="G321" s="3" t="s">
        <v>31</v>
      </c>
      <c r="H321" s="3" t="s">
        <v>731</v>
      </c>
    </row>
    <row r="322" customFormat="false" ht="30" hidden="false" customHeight="true" outlineLevel="0" collapsed="false">
      <c r="A322" s="4" t="s">
        <v>732</v>
      </c>
      <c r="B322" s="4" t="s">
        <v>702</v>
      </c>
      <c r="C322" s="4" t="s">
        <v>28</v>
      </c>
      <c r="D322" s="4" t="s">
        <v>71</v>
      </c>
      <c r="E322" s="4" t="s">
        <v>72</v>
      </c>
      <c r="F322" s="6" t="n">
        <v>100000</v>
      </c>
      <c r="G322" s="4" t="s">
        <v>31</v>
      </c>
      <c r="H322" s="4" t="s">
        <v>733</v>
      </c>
    </row>
    <row r="323" customFormat="false" ht="30" hidden="false" customHeight="true" outlineLevel="0" collapsed="false">
      <c r="A323" s="3" t="s">
        <v>734</v>
      </c>
      <c r="B323" s="3" t="s">
        <v>690</v>
      </c>
      <c r="C323" s="3" t="s">
        <v>28</v>
      </c>
      <c r="D323" s="3" t="s">
        <v>83</v>
      </c>
      <c r="E323" s="3" t="s">
        <v>84</v>
      </c>
      <c r="F323" s="5" t="n">
        <v>200000</v>
      </c>
      <c r="G323" s="3" t="s">
        <v>31</v>
      </c>
      <c r="H323" s="3" t="s">
        <v>735</v>
      </c>
    </row>
    <row r="324" customFormat="false" ht="30" hidden="false" customHeight="true" outlineLevel="0" collapsed="false">
      <c r="A324" s="4" t="s">
        <v>736</v>
      </c>
      <c r="B324" s="4" t="s">
        <v>693</v>
      </c>
      <c r="C324" s="4" t="s">
        <v>28</v>
      </c>
      <c r="D324" s="4" t="s">
        <v>83</v>
      </c>
      <c r="E324" s="4" t="s">
        <v>84</v>
      </c>
      <c r="F324" s="6" t="n">
        <v>200000</v>
      </c>
      <c r="G324" s="4" t="s">
        <v>31</v>
      </c>
      <c r="H324" s="4" t="s">
        <v>737</v>
      </c>
    </row>
    <row r="325" customFormat="false" ht="30" hidden="false" customHeight="true" outlineLevel="0" collapsed="false">
      <c r="A325" s="3" t="s">
        <v>738</v>
      </c>
      <c r="B325" s="3" t="s">
        <v>696</v>
      </c>
      <c r="C325" s="3" t="s">
        <v>28</v>
      </c>
      <c r="D325" s="3" t="s">
        <v>83</v>
      </c>
      <c r="E325" s="3" t="s">
        <v>84</v>
      </c>
      <c r="F325" s="5" t="n">
        <v>200000</v>
      </c>
      <c r="G325" s="3" t="s">
        <v>31</v>
      </c>
      <c r="H325" s="3" t="s">
        <v>739</v>
      </c>
    </row>
    <row r="326" customFormat="false" ht="30" hidden="false" customHeight="true" outlineLevel="0" collapsed="false">
      <c r="A326" s="4" t="s">
        <v>740</v>
      </c>
      <c r="B326" s="4" t="s">
        <v>699</v>
      </c>
      <c r="C326" s="4" t="s">
        <v>28</v>
      </c>
      <c r="D326" s="4" t="s">
        <v>83</v>
      </c>
      <c r="E326" s="4" t="s">
        <v>84</v>
      </c>
      <c r="F326" s="6" t="n">
        <v>200000</v>
      </c>
      <c r="G326" s="4" t="s">
        <v>31</v>
      </c>
      <c r="H326" s="4" t="s">
        <v>741</v>
      </c>
    </row>
    <row r="327" customFormat="false" ht="30" hidden="false" customHeight="true" outlineLevel="0" collapsed="false">
      <c r="A327" s="3" t="s">
        <v>742</v>
      </c>
      <c r="B327" s="3" t="s">
        <v>702</v>
      </c>
      <c r="C327" s="3" t="s">
        <v>28</v>
      </c>
      <c r="D327" s="3" t="s">
        <v>83</v>
      </c>
      <c r="E327" s="3" t="s">
        <v>84</v>
      </c>
      <c r="F327" s="5" t="n">
        <v>200000</v>
      </c>
      <c r="G327" s="3" t="s">
        <v>31</v>
      </c>
      <c r="H327" s="3" t="s">
        <v>743</v>
      </c>
    </row>
    <row r="328" customFormat="false" ht="30" hidden="false" customHeight="true" outlineLevel="0" collapsed="false">
      <c r="A328" s="4" t="s">
        <v>744</v>
      </c>
      <c r="B328" s="4" t="s">
        <v>690</v>
      </c>
      <c r="C328" s="4" t="s">
        <v>28</v>
      </c>
      <c r="D328" s="4" t="s">
        <v>95</v>
      </c>
      <c r="E328" s="4" t="s">
        <v>96</v>
      </c>
      <c r="F328" s="6" t="n">
        <v>100000</v>
      </c>
      <c r="G328" s="4" t="s">
        <v>31</v>
      </c>
      <c r="H328" s="4" t="s">
        <v>745</v>
      </c>
    </row>
    <row r="329" customFormat="false" ht="30" hidden="false" customHeight="true" outlineLevel="0" collapsed="false">
      <c r="A329" s="3" t="s">
        <v>746</v>
      </c>
      <c r="B329" s="3" t="s">
        <v>693</v>
      </c>
      <c r="C329" s="3" t="s">
        <v>28</v>
      </c>
      <c r="D329" s="3" t="s">
        <v>95</v>
      </c>
      <c r="E329" s="3" t="s">
        <v>96</v>
      </c>
      <c r="F329" s="5" t="n">
        <v>100000</v>
      </c>
      <c r="G329" s="3" t="s">
        <v>31</v>
      </c>
      <c r="H329" s="3" t="s">
        <v>747</v>
      </c>
    </row>
    <row r="330" customFormat="false" ht="30" hidden="false" customHeight="true" outlineLevel="0" collapsed="false">
      <c r="A330" s="4" t="s">
        <v>748</v>
      </c>
      <c r="B330" s="4" t="s">
        <v>696</v>
      </c>
      <c r="C330" s="4" t="s">
        <v>28</v>
      </c>
      <c r="D330" s="4" t="s">
        <v>95</v>
      </c>
      <c r="E330" s="4" t="s">
        <v>96</v>
      </c>
      <c r="F330" s="6" t="n">
        <v>100000</v>
      </c>
      <c r="G330" s="4" t="s">
        <v>31</v>
      </c>
      <c r="H330" s="4" t="s">
        <v>749</v>
      </c>
    </row>
    <row r="331" customFormat="false" ht="30" hidden="false" customHeight="true" outlineLevel="0" collapsed="false">
      <c r="A331" s="3" t="s">
        <v>750</v>
      </c>
      <c r="B331" s="3" t="s">
        <v>699</v>
      </c>
      <c r="C331" s="3" t="s">
        <v>28</v>
      </c>
      <c r="D331" s="3" t="s">
        <v>95</v>
      </c>
      <c r="E331" s="3" t="s">
        <v>96</v>
      </c>
      <c r="F331" s="5" t="n">
        <v>100000</v>
      </c>
      <c r="G331" s="3" t="s">
        <v>31</v>
      </c>
      <c r="H331" s="3" t="s">
        <v>751</v>
      </c>
    </row>
    <row r="332" customFormat="false" ht="30" hidden="false" customHeight="true" outlineLevel="0" collapsed="false">
      <c r="A332" s="4" t="s">
        <v>752</v>
      </c>
      <c r="B332" s="4" t="s">
        <v>702</v>
      </c>
      <c r="C332" s="4" t="s">
        <v>28</v>
      </c>
      <c r="D332" s="4" t="s">
        <v>95</v>
      </c>
      <c r="E332" s="4" t="s">
        <v>96</v>
      </c>
      <c r="F332" s="6" t="n">
        <v>100000</v>
      </c>
      <c r="G332" s="4" t="s">
        <v>31</v>
      </c>
      <c r="H332" s="4" t="s">
        <v>753</v>
      </c>
    </row>
    <row r="333" customFormat="false" ht="30" hidden="false" customHeight="true" outlineLevel="0" collapsed="false">
      <c r="A333" s="3" t="s">
        <v>754</v>
      </c>
      <c r="B333" s="3" t="s">
        <v>755</v>
      </c>
      <c r="C333" s="3" t="s">
        <v>28</v>
      </c>
      <c r="D333" s="3" t="s">
        <v>29</v>
      </c>
      <c r="E333" s="3" t="s">
        <v>30</v>
      </c>
      <c r="F333" s="5" t="n">
        <v>600000</v>
      </c>
      <c r="G333" s="3" t="s">
        <v>31</v>
      </c>
      <c r="H333" s="3" t="s">
        <v>756</v>
      </c>
    </row>
    <row r="334" customFormat="false" ht="30" hidden="false" customHeight="true" outlineLevel="0" collapsed="false">
      <c r="A334" s="4" t="s">
        <v>757</v>
      </c>
      <c r="B334" s="4" t="s">
        <v>758</v>
      </c>
      <c r="C334" s="4" t="s">
        <v>28</v>
      </c>
      <c r="D334" s="4" t="s">
        <v>29</v>
      </c>
      <c r="E334" s="4" t="s">
        <v>30</v>
      </c>
      <c r="F334" s="6" t="n">
        <v>600000</v>
      </c>
      <c r="G334" s="4" t="s">
        <v>31</v>
      </c>
      <c r="H334" s="4" t="s">
        <v>759</v>
      </c>
    </row>
    <row r="335" customFormat="false" ht="30" hidden="false" customHeight="true" outlineLevel="0" collapsed="false">
      <c r="A335" s="3" t="s">
        <v>760</v>
      </c>
      <c r="B335" s="3" t="s">
        <v>761</v>
      </c>
      <c r="C335" s="3" t="s">
        <v>28</v>
      </c>
      <c r="D335" s="3" t="s">
        <v>29</v>
      </c>
      <c r="E335" s="3" t="s">
        <v>30</v>
      </c>
      <c r="F335" s="5" t="n">
        <v>600000</v>
      </c>
      <c r="G335" s="3" t="s">
        <v>31</v>
      </c>
      <c r="H335" s="3" t="s">
        <v>762</v>
      </c>
    </row>
    <row r="336" customFormat="false" ht="30" hidden="false" customHeight="true" outlineLevel="0" collapsed="false">
      <c r="A336" s="4" t="s">
        <v>763</v>
      </c>
      <c r="B336" s="4" t="s">
        <v>764</v>
      </c>
      <c r="C336" s="4" t="s">
        <v>28</v>
      </c>
      <c r="D336" s="4" t="s">
        <v>29</v>
      </c>
      <c r="E336" s="4" t="s">
        <v>30</v>
      </c>
      <c r="F336" s="6" t="n">
        <v>600000</v>
      </c>
      <c r="G336" s="4" t="s">
        <v>31</v>
      </c>
      <c r="H336" s="4" t="s">
        <v>765</v>
      </c>
    </row>
    <row r="337" customFormat="false" ht="30" hidden="false" customHeight="true" outlineLevel="0" collapsed="false">
      <c r="A337" s="3" t="s">
        <v>766</v>
      </c>
      <c r="B337" s="3" t="s">
        <v>767</v>
      </c>
      <c r="C337" s="3" t="s">
        <v>28</v>
      </c>
      <c r="D337" s="3" t="s">
        <v>29</v>
      </c>
      <c r="E337" s="3" t="s">
        <v>30</v>
      </c>
      <c r="F337" s="5" t="n">
        <v>600000</v>
      </c>
      <c r="G337" s="3" t="s">
        <v>31</v>
      </c>
      <c r="H337" s="3" t="s">
        <v>768</v>
      </c>
    </row>
    <row r="338" customFormat="false" ht="30" hidden="false" customHeight="true" outlineLevel="0" collapsed="false">
      <c r="A338" s="4" t="s">
        <v>769</v>
      </c>
      <c r="B338" s="4" t="s">
        <v>755</v>
      </c>
      <c r="C338" s="4" t="s">
        <v>28</v>
      </c>
      <c r="D338" s="4" t="s">
        <v>46</v>
      </c>
      <c r="E338" s="4" t="s">
        <v>47</v>
      </c>
      <c r="F338" s="6" t="n">
        <v>400000</v>
      </c>
      <c r="G338" s="4" t="s">
        <v>48</v>
      </c>
      <c r="H338" s="4" t="s">
        <v>770</v>
      </c>
    </row>
    <row r="339" customFormat="false" ht="30" hidden="false" customHeight="true" outlineLevel="0" collapsed="false">
      <c r="A339" s="3" t="s">
        <v>771</v>
      </c>
      <c r="B339" s="3" t="s">
        <v>758</v>
      </c>
      <c r="C339" s="3" t="s">
        <v>28</v>
      </c>
      <c r="D339" s="3" t="s">
        <v>46</v>
      </c>
      <c r="E339" s="3" t="s">
        <v>47</v>
      </c>
      <c r="F339" s="5" t="n">
        <v>400000</v>
      </c>
      <c r="G339" s="3" t="s">
        <v>48</v>
      </c>
      <c r="H339" s="3" t="s">
        <v>772</v>
      </c>
    </row>
    <row r="340" customFormat="false" ht="30" hidden="false" customHeight="true" outlineLevel="0" collapsed="false">
      <c r="A340" s="4" t="s">
        <v>773</v>
      </c>
      <c r="B340" s="4" t="s">
        <v>761</v>
      </c>
      <c r="C340" s="4" t="s">
        <v>28</v>
      </c>
      <c r="D340" s="4" t="s">
        <v>46</v>
      </c>
      <c r="E340" s="4" t="s">
        <v>47</v>
      </c>
      <c r="F340" s="6" t="n">
        <v>400000</v>
      </c>
      <c r="G340" s="4" t="s">
        <v>48</v>
      </c>
      <c r="H340" s="4" t="s">
        <v>774</v>
      </c>
    </row>
    <row r="341" customFormat="false" ht="30" hidden="false" customHeight="true" outlineLevel="0" collapsed="false">
      <c r="A341" s="3" t="s">
        <v>775</v>
      </c>
      <c r="B341" s="3" t="s">
        <v>764</v>
      </c>
      <c r="C341" s="3" t="s">
        <v>28</v>
      </c>
      <c r="D341" s="3" t="s">
        <v>46</v>
      </c>
      <c r="E341" s="3" t="s">
        <v>47</v>
      </c>
      <c r="F341" s="5" t="n">
        <v>400000</v>
      </c>
      <c r="G341" s="3" t="s">
        <v>48</v>
      </c>
      <c r="H341" s="3" t="s">
        <v>776</v>
      </c>
    </row>
    <row r="342" customFormat="false" ht="30" hidden="false" customHeight="true" outlineLevel="0" collapsed="false">
      <c r="A342" s="4" t="s">
        <v>777</v>
      </c>
      <c r="B342" s="4" t="s">
        <v>767</v>
      </c>
      <c r="C342" s="4" t="s">
        <v>28</v>
      </c>
      <c r="D342" s="4" t="s">
        <v>46</v>
      </c>
      <c r="E342" s="4" t="s">
        <v>47</v>
      </c>
      <c r="F342" s="6" t="n">
        <v>400000</v>
      </c>
      <c r="G342" s="4" t="s">
        <v>48</v>
      </c>
      <c r="H342" s="4" t="s">
        <v>778</v>
      </c>
    </row>
    <row r="343" customFormat="false" ht="30" hidden="false" customHeight="true" outlineLevel="0" collapsed="false">
      <c r="A343" s="3" t="s">
        <v>779</v>
      </c>
      <c r="B343" s="3" t="s">
        <v>755</v>
      </c>
      <c r="C343" s="3" t="s">
        <v>28</v>
      </c>
      <c r="D343" s="3" t="s">
        <v>59</v>
      </c>
      <c r="E343" s="3" t="s">
        <v>60</v>
      </c>
      <c r="F343" s="5" t="n">
        <v>200000</v>
      </c>
      <c r="G343" s="3" t="s">
        <v>48</v>
      </c>
      <c r="H343" s="3" t="s">
        <v>780</v>
      </c>
    </row>
    <row r="344" customFormat="false" ht="30" hidden="false" customHeight="true" outlineLevel="0" collapsed="false">
      <c r="A344" s="4" t="s">
        <v>781</v>
      </c>
      <c r="B344" s="4" t="s">
        <v>758</v>
      </c>
      <c r="C344" s="4" t="s">
        <v>28</v>
      </c>
      <c r="D344" s="4" t="s">
        <v>59</v>
      </c>
      <c r="E344" s="4" t="s">
        <v>60</v>
      </c>
      <c r="F344" s="6" t="n">
        <v>200000</v>
      </c>
      <c r="G344" s="4" t="s">
        <v>48</v>
      </c>
      <c r="H344" s="4" t="s">
        <v>782</v>
      </c>
    </row>
    <row r="345" customFormat="false" ht="30" hidden="false" customHeight="true" outlineLevel="0" collapsed="false">
      <c r="A345" s="3" t="s">
        <v>783</v>
      </c>
      <c r="B345" s="3" t="s">
        <v>761</v>
      </c>
      <c r="C345" s="3" t="s">
        <v>28</v>
      </c>
      <c r="D345" s="3" t="s">
        <v>59</v>
      </c>
      <c r="E345" s="3" t="s">
        <v>60</v>
      </c>
      <c r="F345" s="5" t="n">
        <v>200000</v>
      </c>
      <c r="G345" s="3" t="s">
        <v>48</v>
      </c>
      <c r="H345" s="3" t="s">
        <v>784</v>
      </c>
    </row>
    <row r="346" customFormat="false" ht="30" hidden="false" customHeight="true" outlineLevel="0" collapsed="false">
      <c r="A346" s="4" t="s">
        <v>785</v>
      </c>
      <c r="B346" s="4" t="s">
        <v>764</v>
      </c>
      <c r="C346" s="4" t="s">
        <v>28</v>
      </c>
      <c r="D346" s="4" t="s">
        <v>59</v>
      </c>
      <c r="E346" s="4" t="s">
        <v>60</v>
      </c>
      <c r="F346" s="6" t="n">
        <v>200000</v>
      </c>
      <c r="G346" s="4" t="s">
        <v>48</v>
      </c>
      <c r="H346" s="4" t="s">
        <v>786</v>
      </c>
    </row>
    <row r="347" customFormat="false" ht="30" hidden="false" customHeight="true" outlineLevel="0" collapsed="false">
      <c r="A347" s="3" t="s">
        <v>787</v>
      </c>
      <c r="B347" s="3" t="s">
        <v>767</v>
      </c>
      <c r="C347" s="3" t="s">
        <v>28</v>
      </c>
      <c r="D347" s="3" t="s">
        <v>59</v>
      </c>
      <c r="E347" s="3" t="s">
        <v>60</v>
      </c>
      <c r="F347" s="5" t="n">
        <v>200000</v>
      </c>
      <c r="G347" s="3" t="s">
        <v>48</v>
      </c>
      <c r="H347" s="3" t="s">
        <v>788</v>
      </c>
    </row>
    <row r="348" customFormat="false" ht="30" hidden="false" customHeight="true" outlineLevel="0" collapsed="false">
      <c r="A348" s="4" t="s">
        <v>789</v>
      </c>
      <c r="B348" s="4" t="s">
        <v>755</v>
      </c>
      <c r="C348" s="4" t="s">
        <v>28</v>
      </c>
      <c r="D348" s="4" t="s">
        <v>71</v>
      </c>
      <c r="E348" s="4" t="s">
        <v>72</v>
      </c>
      <c r="F348" s="6" t="n">
        <v>100000</v>
      </c>
      <c r="G348" s="4" t="s">
        <v>31</v>
      </c>
      <c r="H348" s="4" t="s">
        <v>790</v>
      </c>
    </row>
    <row r="349" customFormat="false" ht="30" hidden="false" customHeight="true" outlineLevel="0" collapsed="false">
      <c r="A349" s="3" t="s">
        <v>791</v>
      </c>
      <c r="B349" s="3" t="s">
        <v>758</v>
      </c>
      <c r="C349" s="3" t="s">
        <v>28</v>
      </c>
      <c r="D349" s="3" t="s">
        <v>71</v>
      </c>
      <c r="E349" s="3" t="s">
        <v>72</v>
      </c>
      <c r="F349" s="5" t="n">
        <v>100000</v>
      </c>
      <c r="G349" s="3" t="s">
        <v>31</v>
      </c>
      <c r="H349" s="3" t="s">
        <v>792</v>
      </c>
    </row>
    <row r="350" customFormat="false" ht="30" hidden="false" customHeight="true" outlineLevel="0" collapsed="false">
      <c r="A350" s="4" t="s">
        <v>793</v>
      </c>
      <c r="B350" s="4" t="s">
        <v>761</v>
      </c>
      <c r="C350" s="4" t="s">
        <v>28</v>
      </c>
      <c r="D350" s="4" t="s">
        <v>71</v>
      </c>
      <c r="E350" s="4" t="s">
        <v>72</v>
      </c>
      <c r="F350" s="6" t="n">
        <v>100000</v>
      </c>
      <c r="G350" s="4" t="s">
        <v>31</v>
      </c>
      <c r="H350" s="4" t="s">
        <v>794</v>
      </c>
    </row>
    <row r="351" customFormat="false" ht="30" hidden="false" customHeight="true" outlineLevel="0" collapsed="false">
      <c r="A351" s="3" t="s">
        <v>795</v>
      </c>
      <c r="B351" s="3" t="s">
        <v>764</v>
      </c>
      <c r="C351" s="3" t="s">
        <v>28</v>
      </c>
      <c r="D351" s="3" t="s">
        <v>71</v>
      </c>
      <c r="E351" s="3" t="s">
        <v>72</v>
      </c>
      <c r="F351" s="5" t="n">
        <v>100000</v>
      </c>
      <c r="G351" s="3" t="s">
        <v>31</v>
      </c>
      <c r="H351" s="3" t="s">
        <v>796</v>
      </c>
    </row>
    <row r="352" customFormat="false" ht="30" hidden="false" customHeight="true" outlineLevel="0" collapsed="false">
      <c r="A352" s="4" t="s">
        <v>797</v>
      </c>
      <c r="B352" s="4" t="s">
        <v>767</v>
      </c>
      <c r="C352" s="4" t="s">
        <v>28</v>
      </c>
      <c r="D352" s="4" t="s">
        <v>71</v>
      </c>
      <c r="E352" s="4" t="s">
        <v>72</v>
      </c>
      <c r="F352" s="6" t="n">
        <v>100000</v>
      </c>
      <c r="G352" s="4" t="s">
        <v>31</v>
      </c>
      <c r="H352" s="4" t="s">
        <v>798</v>
      </c>
    </row>
    <row r="353" customFormat="false" ht="30" hidden="false" customHeight="true" outlineLevel="0" collapsed="false">
      <c r="A353" s="3" t="s">
        <v>799</v>
      </c>
      <c r="B353" s="3" t="s">
        <v>755</v>
      </c>
      <c r="C353" s="3" t="s">
        <v>28</v>
      </c>
      <c r="D353" s="3" t="s">
        <v>83</v>
      </c>
      <c r="E353" s="3" t="s">
        <v>84</v>
      </c>
      <c r="F353" s="5" t="n">
        <v>200000</v>
      </c>
      <c r="G353" s="3" t="s">
        <v>31</v>
      </c>
      <c r="H353" s="3" t="s">
        <v>800</v>
      </c>
    </row>
    <row r="354" customFormat="false" ht="30" hidden="false" customHeight="true" outlineLevel="0" collapsed="false">
      <c r="A354" s="4" t="s">
        <v>801</v>
      </c>
      <c r="B354" s="4" t="s">
        <v>758</v>
      </c>
      <c r="C354" s="4" t="s">
        <v>28</v>
      </c>
      <c r="D354" s="4" t="s">
        <v>83</v>
      </c>
      <c r="E354" s="4" t="s">
        <v>84</v>
      </c>
      <c r="F354" s="6" t="n">
        <v>200000</v>
      </c>
      <c r="G354" s="4" t="s">
        <v>31</v>
      </c>
      <c r="H354" s="4" t="s">
        <v>802</v>
      </c>
    </row>
    <row r="355" customFormat="false" ht="30" hidden="false" customHeight="true" outlineLevel="0" collapsed="false">
      <c r="A355" s="3" t="s">
        <v>803</v>
      </c>
      <c r="B355" s="3" t="s">
        <v>761</v>
      </c>
      <c r="C355" s="3" t="s">
        <v>28</v>
      </c>
      <c r="D355" s="3" t="s">
        <v>83</v>
      </c>
      <c r="E355" s="3" t="s">
        <v>84</v>
      </c>
      <c r="F355" s="5" t="n">
        <v>200000</v>
      </c>
      <c r="G355" s="3" t="s">
        <v>31</v>
      </c>
      <c r="H355" s="3" t="s">
        <v>804</v>
      </c>
    </row>
    <row r="356" customFormat="false" ht="30" hidden="false" customHeight="true" outlineLevel="0" collapsed="false">
      <c r="A356" s="4" t="s">
        <v>805</v>
      </c>
      <c r="B356" s="4" t="s">
        <v>764</v>
      </c>
      <c r="C356" s="4" t="s">
        <v>28</v>
      </c>
      <c r="D356" s="4" t="s">
        <v>83</v>
      </c>
      <c r="E356" s="4" t="s">
        <v>84</v>
      </c>
      <c r="F356" s="6" t="n">
        <v>200000</v>
      </c>
      <c r="G356" s="4" t="s">
        <v>31</v>
      </c>
      <c r="H356" s="4" t="s">
        <v>806</v>
      </c>
    </row>
    <row r="357" customFormat="false" ht="30" hidden="false" customHeight="true" outlineLevel="0" collapsed="false">
      <c r="A357" s="3" t="s">
        <v>807</v>
      </c>
      <c r="B357" s="3" t="s">
        <v>767</v>
      </c>
      <c r="C357" s="3" t="s">
        <v>28</v>
      </c>
      <c r="D357" s="3" t="s">
        <v>83</v>
      </c>
      <c r="E357" s="3" t="s">
        <v>84</v>
      </c>
      <c r="F357" s="5" t="n">
        <v>200000</v>
      </c>
      <c r="G357" s="3" t="s">
        <v>31</v>
      </c>
      <c r="H357" s="3" t="s">
        <v>808</v>
      </c>
    </row>
    <row r="358" customFormat="false" ht="30" hidden="false" customHeight="true" outlineLevel="0" collapsed="false">
      <c r="A358" s="4" t="s">
        <v>809</v>
      </c>
      <c r="B358" s="4" t="s">
        <v>755</v>
      </c>
      <c r="C358" s="4" t="s">
        <v>28</v>
      </c>
      <c r="D358" s="4" t="s">
        <v>95</v>
      </c>
      <c r="E358" s="4" t="s">
        <v>96</v>
      </c>
      <c r="F358" s="6" t="n">
        <v>100000</v>
      </c>
      <c r="G358" s="4" t="s">
        <v>31</v>
      </c>
      <c r="H358" s="4" t="s">
        <v>810</v>
      </c>
    </row>
    <row r="359" customFormat="false" ht="30" hidden="false" customHeight="true" outlineLevel="0" collapsed="false">
      <c r="A359" s="3" t="s">
        <v>811</v>
      </c>
      <c r="B359" s="3" t="s">
        <v>758</v>
      </c>
      <c r="C359" s="3" t="s">
        <v>28</v>
      </c>
      <c r="D359" s="3" t="s">
        <v>95</v>
      </c>
      <c r="E359" s="3" t="s">
        <v>96</v>
      </c>
      <c r="F359" s="5" t="n">
        <v>100000</v>
      </c>
      <c r="G359" s="3" t="s">
        <v>31</v>
      </c>
      <c r="H359" s="3" t="s">
        <v>812</v>
      </c>
    </row>
    <row r="360" customFormat="false" ht="30" hidden="false" customHeight="true" outlineLevel="0" collapsed="false">
      <c r="A360" s="4" t="s">
        <v>813</v>
      </c>
      <c r="B360" s="4" t="s">
        <v>761</v>
      </c>
      <c r="C360" s="4" t="s">
        <v>28</v>
      </c>
      <c r="D360" s="4" t="s">
        <v>95</v>
      </c>
      <c r="E360" s="4" t="s">
        <v>96</v>
      </c>
      <c r="F360" s="6" t="n">
        <v>100000</v>
      </c>
      <c r="G360" s="4" t="s">
        <v>31</v>
      </c>
      <c r="H360" s="4" t="s">
        <v>814</v>
      </c>
    </row>
    <row r="361" customFormat="false" ht="30" hidden="false" customHeight="true" outlineLevel="0" collapsed="false">
      <c r="A361" s="3" t="s">
        <v>815</v>
      </c>
      <c r="B361" s="3" t="s">
        <v>764</v>
      </c>
      <c r="C361" s="3" t="s">
        <v>28</v>
      </c>
      <c r="D361" s="3" t="s">
        <v>95</v>
      </c>
      <c r="E361" s="3" t="s">
        <v>96</v>
      </c>
      <c r="F361" s="5" t="n">
        <v>100000</v>
      </c>
      <c r="G361" s="3" t="s">
        <v>31</v>
      </c>
      <c r="H361" s="3" t="s">
        <v>816</v>
      </c>
    </row>
    <row r="362" customFormat="false" ht="30" hidden="false" customHeight="true" outlineLevel="0" collapsed="false">
      <c r="A362" s="4" t="s">
        <v>817</v>
      </c>
      <c r="B362" s="4" t="s">
        <v>767</v>
      </c>
      <c r="C362" s="4" t="s">
        <v>28</v>
      </c>
      <c r="D362" s="4" t="s">
        <v>95</v>
      </c>
      <c r="E362" s="4" t="s">
        <v>96</v>
      </c>
      <c r="F362" s="6" t="n">
        <v>100000</v>
      </c>
      <c r="G362" s="4" t="s">
        <v>31</v>
      </c>
      <c r="H362" s="4" t="s">
        <v>818</v>
      </c>
    </row>
  </sheetData>
  <autoFilter ref="A2:H362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1.5" hidden="false" customHeight="true" outlineLevel="0" collapsed="false">
      <c r="A2" s="2" t="s">
        <v>18</v>
      </c>
      <c r="B2" s="2" t="s">
        <v>19</v>
      </c>
      <c r="C2" s="2" t="s">
        <v>21</v>
      </c>
      <c r="D2" s="2" t="s">
        <v>22</v>
      </c>
      <c r="E2" s="2" t="s">
        <v>23</v>
      </c>
      <c r="F2" s="2" t="s">
        <v>819</v>
      </c>
      <c r="G2" s="2" t="s">
        <v>24</v>
      </c>
    </row>
    <row r="3" customFormat="false" ht="30" hidden="false" customHeight="true" outlineLevel="0" collapsed="false">
      <c r="A3" s="3" t="s">
        <v>820</v>
      </c>
      <c r="B3" s="3" t="s">
        <v>821</v>
      </c>
      <c r="C3" s="3" t="s">
        <v>29</v>
      </c>
      <c r="D3" s="3" t="s">
        <v>30</v>
      </c>
      <c r="E3" s="5" t="n">
        <v>720000</v>
      </c>
      <c r="F3" s="3" t="s">
        <v>822</v>
      </c>
      <c r="G3" s="3" t="s">
        <v>31</v>
      </c>
    </row>
    <row r="4" customFormat="false" ht="30" hidden="false" customHeight="true" outlineLevel="0" collapsed="false">
      <c r="A4" s="4" t="s">
        <v>823</v>
      </c>
      <c r="B4" s="4" t="s">
        <v>824</v>
      </c>
      <c r="C4" s="4" t="s">
        <v>29</v>
      </c>
      <c r="D4" s="4" t="s">
        <v>30</v>
      </c>
      <c r="E4" s="6" t="n">
        <v>720000</v>
      </c>
      <c r="F4" s="4" t="s">
        <v>822</v>
      </c>
      <c r="G4" s="4" t="s">
        <v>31</v>
      </c>
    </row>
    <row r="5" customFormat="false" ht="30" hidden="false" customHeight="true" outlineLevel="0" collapsed="false">
      <c r="A5" s="3" t="s">
        <v>825</v>
      </c>
      <c r="B5" s="3" t="s">
        <v>826</v>
      </c>
      <c r="C5" s="3" t="s">
        <v>29</v>
      </c>
      <c r="D5" s="3" t="s">
        <v>30</v>
      </c>
      <c r="E5" s="5" t="n">
        <v>720000</v>
      </c>
      <c r="F5" s="3" t="s">
        <v>822</v>
      </c>
      <c r="G5" s="3" t="s">
        <v>31</v>
      </c>
    </row>
    <row r="6" customFormat="false" ht="30" hidden="false" customHeight="true" outlineLevel="0" collapsed="false">
      <c r="A6" s="4" t="s">
        <v>827</v>
      </c>
      <c r="B6" s="4" t="s">
        <v>828</v>
      </c>
      <c r="C6" s="4" t="s">
        <v>29</v>
      </c>
      <c r="D6" s="4" t="s">
        <v>30</v>
      </c>
      <c r="E6" s="6" t="n">
        <v>720000</v>
      </c>
      <c r="F6" s="4" t="s">
        <v>822</v>
      </c>
      <c r="G6" s="4" t="s">
        <v>31</v>
      </c>
    </row>
    <row r="7" customFormat="false" ht="30" hidden="false" customHeight="true" outlineLevel="0" collapsed="false">
      <c r="A7" s="3" t="s">
        <v>829</v>
      </c>
      <c r="B7" s="3" t="s">
        <v>830</v>
      </c>
      <c r="C7" s="3" t="s">
        <v>29</v>
      </c>
      <c r="D7" s="3" t="s">
        <v>30</v>
      </c>
      <c r="E7" s="5" t="n">
        <v>720000</v>
      </c>
      <c r="F7" s="3" t="s">
        <v>822</v>
      </c>
      <c r="G7" s="3" t="s">
        <v>31</v>
      </c>
    </row>
    <row r="8" customFormat="false" ht="30" hidden="false" customHeight="true" outlineLevel="0" collapsed="false">
      <c r="A8" s="4" t="s">
        <v>831</v>
      </c>
      <c r="B8" s="4" t="s">
        <v>821</v>
      </c>
      <c r="C8" s="4" t="s">
        <v>46</v>
      </c>
      <c r="D8" s="4" t="s">
        <v>47</v>
      </c>
      <c r="E8" s="6" t="n">
        <v>330000</v>
      </c>
      <c r="F8" s="4" t="s">
        <v>822</v>
      </c>
      <c r="G8" s="4" t="s">
        <v>48</v>
      </c>
    </row>
    <row r="9" customFormat="false" ht="30" hidden="false" customHeight="true" outlineLevel="0" collapsed="false">
      <c r="A9" s="3" t="s">
        <v>832</v>
      </c>
      <c r="B9" s="3" t="s">
        <v>824</v>
      </c>
      <c r="C9" s="3" t="s">
        <v>46</v>
      </c>
      <c r="D9" s="3" t="s">
        <v>47</v>
      </c>
      <c r="E9" s="5" t="n">
        <v>470000</v>
      </c>
      <c r="F9" s="3" t="s">
        <v>822</v>
      </c>
      <c r="G9" s="3" t="s">
        <v>48</v>
      </c>
    </row>
    <row r="10" customFormat="false" ht="30" hidden="false" customHeight="true" outlineLevel="0" collapsed="false">
      <c r="A10" s="4" t="s">
        <v>833</v>
      </c>
      <c r="B10" s="4" t="s">
        <v>826</v>
      </c>
      <c r="C10" s="4" t="s">
        <v>46</v>
      </c>
      <c r="D10" s="4" t="s">
        <v>47</v>
      </c>
      <c r="E10" s="6" t="n">
        <v>500000</v>
      </c>
      <c r="F10" s="4" t="s">
        <v>822</v>
      </c>
      <c r="G10" s="4" t="s">
        <v>48</v>
      </c>
    </row>
    <row r="11" customFormat="false" ht="30" hidden="false" customHeight="true" outlineLevel="0" collapsed="false">
      <c r="A11" s="3" t="s">
        <v>834</v>
      </c>
      <c r="B11" s="3" t="s">
        <v>828</v>
      </c>
      <c r="C11" s="3" t="s">
        <v>46</v>
      </c>
      <c r="D11" s="3" t="s">
        <v>47</v>
      </c>
      <c r="E11" s="5" t="n">
        <v>400000</v>
      </c>
      <c r="F11" s="3" t="s">
        <v>822</v>
      </c>
      <c r="G11" s="3" t="s">
        <v>48</v>
      </c>
    </row>
    <row r="12" customFormat="false" ht="30" hidden="false" customHeight="true" outlineLevel="0" collapsed="false">
      <c r="A12" s="4" t="s">
        <v>835</v>
      </c>
      <c r="B12" s="4" t="s">
        <v>830</v>
      </c>
      <c r="C12" s="4" t="s">
        <v>46</v>
      </c>
      <c r="D12" s="4" t="s">
        <v>47</v>
      </c>
      <c r="E12" s="6" t="n">
        <v>400000</v>
      </c>
      <c r="F12" s="4" t="s">
        <v>822</v>
      </c>
      <c r="G12" s="4" t="s">
        <v>48</v>
      </c>
    </row>
    <row r="13" customFormat="false" ht="30" hidden="false" customHeight="true" outlineLevel="0" collapsed="false">
      <c r="A13" s="3" t="s">
        <v>836</v>
      </c>
      <c r="B13" s="3" t="s">
        <v>821</v>
      </c>
      <c r="C13" s="3" t="s">
        <v>59</v>
      </c>
      <c r="D13" s="3" t="s">
        <v>60</v>
      </c>
      <c r="E13" s="5" t="n">
        <v>180000</v>
      </c>
      <c r="F13" s="3" t="s">
        <v>822</v>
      </c>
      <c r="G13" s="3" t="s">
        <v>48</v>
      </c>
    </row>
    <row r="14" customFormat="false" ht="30" hidden="false" customHeight="true" outlineLevel="0" collapsed="false">
      <c r="A14" s="4" t="s">
        <v>837</v>
      </c>
      <c r="B14" s="4" t="s">
        <v>824</v>
      </c>
      <c r="C14" s="4" t="s">
        <v>59</v>
      </c>
      <c r="D14" s="4" t="s">
        <v>60</v>
      </c>
      <c r="E14" s="6" t="n">
        <v>180000</v>
      </c>
      <c r="F14" s="4" t="s">
        <v>822</v>
      </c>
      <c r="G14" s="4" t="s">
        <v>48</v>
      </c>
    </row>
    <row r="15" customFormat="false" ht="30" hidden="false" customHeight="true" outlineLevel="0" collapsed="false">
      <c r="A15" s="3" t="s">
        <v>838</v>
      </c>
      <c r="B15" s="3" t="s">
        <v>826</v>
      </c>
      <c r="C15" s="3" t="s">
        <v>59</v>
      </c>
      <c r="D15" s="3" t="s">
        <v>60</v>
      </c>
      <c r="E15" s="5" t="n">
        <v>180000</v>
      </c>
      <c r="F15" s="3" t="s">
        <v>822</v>
      </c>
      <c r="G15" s="3" t="s">
        <v>48</v>
      </c>
    </row>
    <row r="16" customFormat="false" ht="30" hidden="false" customHeight="true" outlineLevel="0" collapsed="false">
      <c r="A16" s="4" t="s">
        <v>839</v>
      </c>
      <c r="B16" s="4" t="s">
        <v>828</v>
      </c>
      <c r="C16" s="4" t="s">
        <v>59</v>
      </c>
      <c r="D16" s="4" t="s">
        <v>60</v>
      </c>
      <c r="E16" s="6" t="n">
        <v>180000</v>
      </c>
      <c r="F16" s="4" t="s">
        <v>822</v>
      </c>
      <c r="G16" s="4" t="s">
        <v>48</v>
      </c>
    </row>
    <row r="17" customFormat="false" ht="30" hidden="false" customHeight="true" outlineLevel="0" collapsed="false">
      <c r="A17" s="3" t="s">
        <v>840</v>
      </c>
      <c r="B17" s="3" t="s">
        <v>830</v>
      </c>
      <c r="C17" s="3" t="s">
        <v>59</v>
      </c>
      <c r="D17" s="3" t="s">
        <v>60</v>
      </c>
      <c r="E17" s="5" t="n">
        <v>180000</v>
      </c>
      <c r="F17" s="3" t="s">
        <v>822</v>
      </c>
      <c r="G17" s="3" t="s">
        <v>48</v>
      </c>
    </row>
    <row r="18" customFormat="false" ht="30" hidden="false" customHeight="true" outlineLevel="0" collapsed="false">
      <c r="A18" s="4" t="s">
        <v>841</v>
      </c>
      <c r="B18" s="4" t="s">
        <v>821</v>
      </c>
      <c r="C18" s="4" t="s">
        <v>71</v>
      </c>
      <c r="D18" s="4" t="s">
        <v>72</v>
      </c>
      <c r="E18" s="6" t="n">
        <v>100000</v>
      </c>
      <c r="F18" s="4" t="s">
        <v>822</v>
      </c>
      <c r="G18" s="4" t="s">
        <v>31</v>
      </c>
    </row>
    <row r="19" customFormat="false" ht="30" hidden="false" customHeight="true" outlineLevel="0" collapsed="false">
      <c r="A19" s="3" t="s">
        <v>842</v>
      </c>
      <c r="B19" s="3" t="s">
        <v>824</v>
      </c>
      <c r="C19" s="3" t="s">
        <v>71</v>
      </c>
      <c r="D19" s="3" t="s">
        <v>72</v>
      </c>
      <c r="E19" s="5" t="n">
        <v>100000</v>
      </c>
      <c r="F19" s="3" t="s">
        <v>822</v>
      </c>
      <c r="G19" s="3" t="s">
        <v>31</v>
      </c>
    </row>
    <row r="20" customFormat="false" ht="30" hidden="false" customHeight="true" outlineLevel="0" collapsed="false">
      <c r="A20" s="4" t="s">
        <v>843</v>
      </c>
      <c r="B20" s="4" t="s">
        <v>826</v>
      </c>
      <c r="C20" s="4" t="s">
        <v>71</v>
      </c>
      <c r="D20" s="4" t="s">
        <v>72</v>
      </c>
      <c r="E20" s="6" t="n">
        <v>100000</v>
      </c>
      <c r="F20" s="4" t="s">
        <v>822</v>
      </c>
      <c r="G20" s="4" t="s">
        <v>31</v>
      </c>
    </row>
    <row r="21" customFormat="false" ht="30" hidden="false" customHeight="true" outlineLevel="0" collapsed="false">
      <c r="A21" s="3" t="s">
        <v>844</v>
      </c>
      <c r="B21" s="3" t="s">
        <v>828</v>
      </c>
      <c r="C21" s="3" t="s">
        <v>71</v>
      </c>
      <c r="D21" s="3" t="s">
        <v>72</v>
      </c>
      <c r="E21" s="5" t="n">
        <v>100000</v>
      </c>
      <c r="F21" s="3" t="s">
        <v>822</v>
      </c>
      <c r="G21" s="3" t="s">
        <v>31</v>
      </c>
    </row>
    <row r="22" customFormat="false" ht="30" hidden="false" customHeight="true" outlineLevel="0" collapsed="false">
      <c r="A22" s="4" t="s">
        <v>845</v>
      </c>
      <c r="B22" s="4" t="s">
        <v>830</v>
      </c>
      <c r="C22" s="4" t="s">
        <v>71</v>
      </c>
      <c r="D22" s="4" t="s">
        <v>72</v>
      </c>
      <c r="E22" s="6" t="n">
        <v>100000</v>
      </c>
      <c r="F22" s="4" t="s">
        <v>822</v>
      </c>
      <c r="G22" s="4" t="s">
        <v>31</v>
      </c>
    </row>
    <row r="23" customFormat="false" ht="30" hidden="false" customHeight="true" outlineLevel="0" collapsed="false">
      <c r="A23" s="3" t="s">
        <v>846</v>
      </c>
      <c r="B23" s="3" t="s">
        <v>821</v>
      </c>
      <c r="C23" s="3" t="s">
        <v>83</v>
      </c>
      <c r="D23" s="3" t="s">
        <v>84</v>
      </c>
      <c r="E23" s="5" t="n">
        <v>160000</v>
      </c>
      <c r="F23" s="3" t="s">
        <v>822</v>
      </c>
      <c r="G23" s="3" t="s">
        <v>31</v>
      </c>
    </row>
    <row r="24" customFormat="false" ht="30" hidden="false" customHeight="true" outlineLevel="0" collapsed="false">
      <c r="A24" s="4" t="s">
        <v>847</v>
      </c>
      <c r="B24" s="4" t="s">
        <v>824</v>
      </c>
      <c r="C24" s="4" t="s">
        <v>83</v>
      </c>
      <c r="D24" s="4" t="s">
        <v>84</v>
      </c>
      <c r="E24" s="6" t="n">
        <v>160000</v>
      </c>
      <c r="F24" s="4" t="s">
        <v>822</v>
      </c>
      <c r="G24" s="4" t="s">
        <v>31</v>
      </c>
    </row>
    <row r="25" customFormat="false" ht="30" hidden="false" customHeight="true" outlineLevel="0" collapsed="false">
      <c r="A25" s="3" t="s">
        <v>848</v>
      </c>
      <c r="B25" s="3" t="s">
        <v>826</v>
      </c>
      <c r="C25" s="3" t="s">
        <v>83</v>
      </c>
      <c r="D25" s="3" t="s">
        <v>84</v>
      </c>
      <c r="E25" s="5" t="n">
        <v>160000</v>
      </c>
      <c r="F25" s="3" t="s">
        <v>822</v>
      </c>
      <c r="G25" s="3" t="s">
        <v>31</v>
      </c>
    </row>
    <row r="26" customFormat="false" ht="30" hidden="false" customHeight="true" outlineLevel="0" collapsed="false">
      <c r="A26" s="4" t="s">
        <v>849</v>
      </c>
      <c r="B26" s="4" t="s">
        <v>828</v>
      </c>
      <c r="C26" s="4" t="s">
        <v>83</v>
      </c>
      <c r="D26" s="4" t="s">
        <v>84</v>
      </c>
      <c r="E26" s="6" t="n">
        <v>160000</v>
      </c>
      <c r="F26" s="4" t="s">
        <v>822</v>
      </c>
      <c r="G26" s="4" t="s">
        <v>31</v>
      </c>
    </row>
    <row r="27" customFormat="false" ht="30" hidden="false" customHeight="true" outlineLevel="0" collapsed="false">
      <c r="A27" s="3" t="s">
        <v>850</v>
      </c>
      <c r="B27" s="3" t="s">
        <v>830</v>
      </c>
      <c r="C27" s="3" t="s">
        <v>83</v>
      </c>
      <c r="D27" s="3" t="s">
        <v>84</v>
      </c>
      <c r="E27" s="5" t="n">
        <v>160000</v>
      </c>
      <c r="F27" s="3" t="s">
        <v>822</v>
      </c>
      <c r="G27" s="3" t="s">
        <v>31</v>
      </c>
    </row>
    <row r="28" customFormat="false" ht="30" hidden="false" customHeight="true" outlineLevel="0" collapsed="false">
      <c r="A28" s="4" t="s">
        <v>851</v>
      </c>
      <c r="B28" s="4" t="s">
        <v>821</v>
      </c>
      <c r="C28" s="4" t="s">
        <v>95</v>
      </c>
      <c r="D28" s="4" t="s">
        <v>96</v>
      </c>
      <c r="E28" s="6" t="n">
        <v>80000</v>
      </c>
      <c r="F28" s="4" t="s">
        <v>822</v>
      </c>
      <c r="G28" s="4" t="s">
        <v>31</v>
      </c>
    </row>
    <row r="29" customFormat="false" ht="30" hidden="false" customHeight="true" outlineLevel="0" collapsed="false">
      <c r="A29" s="3" t="s">
        <v>852</v>
      </c>
      <c r="B29" s="3" t="s">
        <v>824</v>
      </c>
      <c r="C29" s="3" t="s">
        <v>95</v>
      </c>
      <c r="D29" s="3" t="s">
        <v>96</v>
      </c>
      <c r="E29" s="5" t="n">
        <v>80000</v>
      </c>
      <c r="F29" s="3" t="s">
        <v>822</v>
      </c>
      <c r="G29" s="3" t="s">
        <v>31</v>
      </c>
    </row>
    <row r="30" customFormat="false" ht="30" hidden="false" customHeight="true" outlineLevel="0" collapsed="false">
      <c r="A30" s="4" t="s">
        <v>853</v>
      </c>
      <c r="B30" s="4" t="s">
        <v>826</v>
      </c>
      <c r="C30" s="4" t="s">
        <v>95</v>
      </c>
      <c r="D30" s="4" t="s">
        <v>96</v>
      </c>
      <c r="E30" s="6" t="n">
        <v>80000</v>
      </c>
      <c r="F30" s="4" t="s">
        <v>822</v>
      </c>
      <c r="G30" s="4" t="s">
        <v>31</v>
      </c>
    </row>
    <row r="31" customFormat="false" ht="30" hidden="false" customHeight="true" outlineLevel="0" collapsed="false">
      <c r="A31" s="3" t="s">
        <v>854</v>
      </c>
      <c r="B31" s="3" t="s">
        <v>828</v>
      </c>
      <c r="C31" s="3" t="s">
        <v>95</v>
      </c>
      <c r="D31" s="3" t="s">
        <v>96</v>
      </c>
      <c r="E31" s="5" t="n">
        <v>80000</v>
      </c>
      <c r="F31" s="3" t="s">
        <v>822</v>
      </c>
      <c r="G31" s="3" t="s">
        <v>31</v>
      </c>
    </row>
    <row r="32" customFormat="false" ht="30" hidden="false" customHeight="true" outlineLevel="0" collapsed="false">
      <c r="A32" s="4" t="s">
        <v>855</v>
      </c>
      <c r="B32" s="4" t="s">
        <v>830</v>
      </c>
      <c r="C32" s="4" t="s">
        <v>95</v>
      </c>
      <c r="D32" s="4" t="s">
        <v>96</v>
      </c>
      <c r="E32" s="6" t="n">
        <v>80000</v>
      </c>
      <c r="F32" s="4" t="s">
        <v>822</v>
      </c>
      <c r="G32" s="4" t="s">
        <v>31</v>
      </c>
    </row>
  </sheetData>
  <autoFilter ref="A2:G32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1.5" hidden="false" customHeight="true" outlineLevel="0" collapsed="false">
      <c r="A2" s="2" t="s">
        <v>856</v>
      </c>
      <c r="B2" s="2" t="s">
        <v>857</v>
      </c>
      <c r="C2" s="2" t="s">
        <v>21</v>
      </c>
      <c r="D2" s="2" t="s">
        <v>22</v>
      </c>
      <c r="E2" s="2" t="s">
        <v>23</v>
      </c>
      <c r="F2" s="2" t="s">
        <v>819</v>
      </c>
    </row>
    <row r="3" customFormat="false" ht="30" hidden="false" customHeight="true" outlineLevel="0" collapsed="false">
      <c r="A3" s="3" t="s">
        <v>858</v>
      </c>
      <c r="B3" s="3" t="s">
        <v>859</v>
      </c>
      <c r="C3" s="3" t="s">
        <v>29</v>
      </c>
      <c r="D3" s="3" t="s">
        <v>30</v>
      </c>
      <c r="E3" s="5" t="n">
        <v>400000</v>
      </c>
      <c r="F3" s="3" t="s">
        <v>860</v>
      </c>
    </row>
    <row r="4" customFormat="false" ht="30" hidden="false" customHeight="true" outlineLevel="0" collapsed="false">
      <c r="A4" s="4" t="s">
        <v>861</v>
      </c>
      <c r="B4" s="4" t="s">
        <v>862</v>
      </c>
      <c r="C4" s="4" t="s">
        <v>46</v>
      </c>
      <c r="D4" s="4" t="s">
        <v>47</v>
      </c>
      <c r="E4" s="6" t="n">
        <v>200000</v>
      </c>
      <c r="F4" s="4" t="s">
        <v>860</v>
      </c>
    </row>
  </sheetData>
  <autoFilter ref="A2:F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3.85"/>
    <col collapsed="false" customWidth="true" hidden="false" outlineLevel="0" max="5" min="2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1.5" hidden="false" customHeight="true" outlineLevel="0" collapsed="false">
      <c r="A2" s="2" t="s">
        <v>21</v>
      </c>
      <c r="B2" s="2" t="s">
        <v>863</v>
      </c>
      <c r="C2" s="2" t="s">
        <v>864</v>
      </c>
      <c r="D2" s="2" t="s">
        <v>865</v>
      </c>
      <c r="E2" s="2" t="s">
        <v>866</v>
      </c>
    </row>
    <row r="3" customFormat="false" ht="30" hidden="false" customHeight="true" outlineLevel="0" collapsed="false">
      <c r="A3" s="3" t="s">
        <v>29</v>
      </c>
      <c r="B3" s="5" t="n">
        <v>36000000</v>
      </c>
      <c r="C3" s="7" t="n">
        <v>0.1</v>
      </c>
      <c r="D3" s="8" t="n">
        <f aca="false">ROUND(B3*(1+C3),0)</f>
        <v>39600000</v>
      </c>
      <c r="E3" s="3" t="s">
        <v>867</v>
      </c>
    </row>
    <row r="4" customFormat="false" ht="30" hidden="false" customHeight="true" outlineLevel="0" collapsed="false">
      <c r="A4" s="4" t="s">
        <v>46</v>
      </c>
      <c r="B4" s="6" t="n">
        <v>24000000</v>
      </c>
      <c r="C4" s="9" t="n">
        <v>-0.05</v>
      </c>
      <c r="D4" s="10" t="n">
        <f aca="false">ROUND(B4*(1+C4),0)</f>
        <v>22800000</v>
      </c>
      <c r="E4" s="4" t="s">
        <v>868</v>
      </c>
    </row>
    <row r="5" customFormat="false" ht="30" hidden="false" customHeight="true" outlineLevel="0" collapsed="false">
      <c r="A5" s="3" t="s">
        <v>59</v>
      </c>
      <c r="B5" s="5" t="n">
        <v>12000000</v>
      </c>
      <c r="C5" s="7" t="n">
        <v>0</v>
      </c>
      <c r="D5" s="8" t="n">
        <f aca="false">ROUND(B5*(1+C5),0)</f>
        <v>12000000</v>
      </c>
      <c r="E5" s="3" t="s">
        <v>869</v>
      </c>
    </row>
    <row r="6" customFormat="false" ht="30" hidden="false" customHeight="true" outlineLevel="0" collapsed="false">
      <c r="A6" s="4" t="s">
        <v>71</v>
      </c>
      <c r="B6" s="6" t="n">
        <v>6000000</v>
      </c>
      <c r="C6" s="9" t="n">
        <v>0.2</v>
      </c>
      <c r="D6" s="10" t="n">
        <f aca="false">ROUND(B6*(1+C6),0)</f>
        <v>7200000</v>
      </c>
      <c r="E6" s="4" t="s">
        <v>870</v>
      </c>
    </row>
    <row r="7" customFormat="false" ht="30" hidden="false" customHeight="true" outlineLevel="0" collapsed="false">
      <c r="A7" s="3" t="s">
        <v>83</v>
      </c>
      <c r="B7" s="5" t="n">
        <v>12000000</v>
      </c>
      <c r="C7" s="7" t="n">
        <v>-0.1</v>
      </c>
      <c r="D7" s="8" t="n">
        <f aca="false">ROUND(B7*(1+C7),0)</f>
        <v>10800000</v>
      </c>
      <c r="E7" s="3" t="s">
        <v>871</v>
      </c>
    </row>
    <row r="8" customFormat="false" ht="30" hidden="false" customHeight="true" outlineLevel="0" collapsed="false">
      <c r="A8" s="4" t="s">
        <v>95</v>
      </c>
      <c r="B8" s="6" t="n">
        <v>6000000</v>
      </c>
      <c r="C8" s="9" t="n">
        <v>-0.2</v>
      </c>
      <c r="D8" s="10" t="n">
        <f aca="false">ROUND(B8*(1+C8),0)</f>
        <v>4800000</v>
      </c>
      <c r="E8" s="4" t="s">
        <v>872</v>
      </c>
    </row>
  </sheetData>
  <autoFilter ref="A2:E8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3.85"/>
    <col collapsed="false" customWidth="true" hidden="false" outlineLevel="0" max="5" min="2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1.5" hidden="false" customHeight="true" outlineLevel="0" collapsed="false">
      <c r="A2" s="2" t="s">
        <v>21</v>
      </c>
      <c r="B2" s="2" t="s">
        <v>863</v>
      </c>
      <c r="C2" s="2" t="s">
        <v>865</v>
      </c>
      <c r="D2" s="2" t="s">
        <v>873</v>
      </c>
      <c r="E2" s="2" t="s">
        <v>874</v>
      </c>
    </row>
    <row r="3" customFormat="false" ht="30" hidden="false" customHeight="true" outlineLevel="0" collapsed="false">
      <c r="A3" s="3" t="s">
        <v>29</v>
      </c>
      <c r="B3" s="8" t="n">
        <f aca="false">SUMIF(정리내역!D3:D362,A3,정리내역!F3:F362)</f>
        <v>36000000</v>
      </c>
      <c r="C3" s="8" t="n">
        <f aca="false">기준!D3</f>
        <v>39600000</v>
      </c>
      <c r="D3" s="8" t="n">
        <f aca="false">C3-B3</f>
        <v>3600000</v>
      </c>
      <c r="E3" s="8" t="n">
        <f aca="false">C3/12</f>
        <v>3300000</v>
      </c>
    </row>
    <row r="4" customFormat="false" ht="30" hidden="false" customHeight="true" outlineLevel="0" collapsed="false">
      <c r="A4" s="4" t="s">
        <v>46</v>
      </c>
      <c r="B4" s="10" t="n">
        <f aca="false">SUMIF(정리내역!D3:D362,A4,정리내역!F3:F362)</f>
        <v>24000000</v>
      </c>
      <c r="C4" s="10" t="n">
        <f aca="false">기준!D4</f>
        <v>22800000</v>
      </c>
      <c r="D4" s="10" t="n">
        <f aca="false">C4-B4</f>
        <v>-1200000</v>
      </c>
      <c r="E4" s="10" t="n">
        <f aca="false">C4/12</f>
        <v>1900000</v>
      </c>
    </row>
    <row r="5" customFormat="false" ht="30" hidden="false" customHeight="true" outlineLevel="0" collapsed="false">
      <c r="A5" s="3" t="s">
        <v>59</v>
      </c>
      <c r="B5" s="8" t="n">
        <f aca="false">SUMIF(정리내역!D3:D362,A5,정리내역!F3:F362)</f>
        <v>12000000</v>
      </c>
      <c r="C5" s="8" t="n">
        <f aca="false">기준!D5</f>
        <v>12000000</v>
      </c>
      <c r="D5" s="8" t="n">
        <f aca="false">C5-B5</f>
        <v>0</v>
      </c>
      <c r="E5" s="8" t="n">
        <f aca="false">C5/12</f>
        <v>1000000</v>
      </c>
    </row>
    <row r="6" customFormat="false" ht="30" hidden="false" customHeight="true" outlineLevel="0" collapsed="false">
      <c r="A6" s="4" t="s">
        <v>71</v>
      </c>
      <c r="B6" s="10" t="n">
        <f aca="false">SUMIF(정리내역!D3:D362,A6,정리내역!F3:F362)</f>
        <v>6000000</v>
      </c>
      <c r="C6" s="10" t="n">
        <f aca="false">기준!D6</f>
        <v>7200000</v>
      </c>
      <c r="D6" s="10" t="n">
        <f aca="false">C6-B6</f>
        <v>1200000</v>
      </c>
      <c r="E6" s="10" t="n">
        <f aca="false">C6/12</f>
        <v>600000</v>
      </c>
    </row>
    <row r="7" customFormat="false" ht="30" hidden="false" customHeight="true" outlineLevel="0" collapsed="false">
      <c r="A7" s="3" t="s">
        <v>83</v>
      </c>
      <c r="B7" s="8" t="n">
        <f aca="false">SUMIF(정리내역!D3:D362,A7,정리내역!F3:F362)</f>
        <v>12000000</v>
      </c>
      <c r="C7" s="8" t="n">
        <f aca="false">기준!D7</f>
        <v>10800000</v>
      </c>
      <c r="D7" s="8" t="n">
        <f aca="false">C7-B7</f>
        <v>-1200000</v>
      </c>
      <c r="E7" s="8" t="n">
        <f aca="false">C7/12</f>
        <v>900000</v>
      </c>
    </row>
    <row r="8" customFormat="false" ht="30" hidden="false" customHeight="true" outlineLevel="0" collapsed="false">
      <c r="A8" s="4" t="s">
        <v>95</v>
      </c>
      <c r="B8" s="10" t="n">
        <f aca="false">SUMIF(정리내역!D3:D362,A8,정리내역!F3:F362)</f>
        <v>6000000</v>
      </c>
      <c r="C8" s="10" t="n">
        <f aca="false">기준!D8</f>
        <v>4800000</v>
      </c>
      <c r="D8" s="10" t="n">
        <f aca="false">C8-B8</f>
        <v>-1200000</v>
      </c>
      <c r="E8" s="10" t="n">
        <f aca="false">C8/12</f>
        <v>400000</v>
      </c>
    </row>
    <row r="9" customFormat="false" ht="30" hidden="false" customHeight="true" outlineLevel="0" collapsed="false">
      <c r="A9" s="3" t="s">
        <v>875</v>
      </c>
      <c r="B9" s="8" t="n">
        <f aca="false">SUM(B3:B8)</f>
        <v>96000000</v>
      </c>
      <c r="C9" s="8" t="n">
        <f aca="false">SUM(C3:C8)</f>
        <v>97200000</v>
      </c>
      <c r="D9" s="8" t="n">
        <f aca="false">C9-B9</f>
        <v>1200000</v>
      </c>
      <c r="E9" s="8" t="n">
        <f aca="false">SUM(E3:E8)</f>
        <v>8100000</v>
      </c>
    </row>
    <row r="10" customFormat="false" ht="30" hidden="false" customHeight="true" outlineLevel="0" collapsed="false">
      <c r="A10" s="4" t="s">
        <v>876</v>
      </c>
      <c r="B10" s="4"/>
      <c r="C10" s="6" t="n">
        <v>4800000</v>
      </c>
      <c r="D10" s="4"/>
      <c r="E10" s="4"/>
    </row>
    <row r="11" customFormat="false" ht="30" hidden="false" customHeight="true" outlineLevel="0" collapsed="false">
      <c r="A11" s="3" t="s">
        <v>877</v>
      </c>
      <c r="B11" s="3"/>
      <c r="C11" s="8" t="n">
        <f aca="false">C9+C10</f>
        <v>102000000</v>
      </c>
      <c r="D11" s="3"/>
      <c r="E11" s="3"/>
    </row>
  </sheetData>
  <autoFilter ref="A2:E11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3.85"/>
    <col collapsed="false" customWidth="true" hidden="false" outlineLevel="0" max="7" min="2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1.5" hidden="false" customHeight="true" outlineLevel="0" collapsed="false">
      <c r="A2" s="2" t="s">
        <v>21</v>
      </c>
      <c r="B2" s="2" t="s">
        <v>878</v>
      </c>
      <c r="C2" s="2" t="s">
        <v>879</v>
      </c>
      <c r="D2" s="2" t="s">
        <v>880</v>
      </c>
      <c r="E2" s="2" t="s">
        <v>881</v>
      </c>
      <c r="F2" s="2" t="s">
        <v>882</v>
      </c>
      <c r="G2" s="2" t="s">
        <v>819</v>
      </c>
    </row>
    <row r="3" customFormat="false" ht="30" hidden="false" customHeight="true" outlineLevel="0" collapsed="false">
      <c r="A3" s="3" t="s">
        <v>29</v>
      </c>
      <c r="B3" s="8" t="n">
        <f aca="false">팀예산!E3</f>
        <v>3300000</v>
      </c>
      <c r="C3" s="8" t="n">
        <f aca="false">SUMIF('1월정리'!C3:C32,A3,'1월정리'!E3:E32)</f>
        <v>3600000</v>
      </c>
      <c r="D3" s="8" t="n">
        <f aca="false">SUMIF(확정예정!C3:C4,A3,확정예정!E3:E4)</f>
        <v>400000</v>
      </c>
      <c r="E3" s="8" t="n">
        <f aca="false">C3+D3</f>
        <v>4000000</v>
      </c>
      <c r="F3" s="8" t="n">
        <f aca="false">B3-E3</f>
        <v>-700000</v>
      </c>
      <c r="G3" s="8" t="str">
        <f aca="false">IF(E3&gt;B3,"조정 요청",IF(E3&gt;=B3*0.9,"주의","정상"))</f>
        <v>조정 요청</v>
      </c>
    </row>
    <row r="4" customFormat="false" ht="30" hidden="false" customHeight="true" outlineLevel="0" collapsed="false">
      <c r="A4" s="4" t="s">
        <v>46</v>
      </c>
      <c r="B4" s="10" t="n">
        <f aca="false">팀예산!E4</f>
        <v>1900000</v>
      </c>
      <c r="C4" s="10" t="n">
        <f aca="false">SUMIF('1월정리'!C3:C32,A4,'1월정리'!E3:E32)</f>
        <v>2100000</v>
      </c>
      <c r="D4" s="10" t="n">
        <f aca="false">SUMIF(확정예정!C3:C4,A4,확정예정!E3:E4)</f>
        <v>200000</v>
      </c>
      <c r="E4" s="10" t="n">
        <f aca="false">C4+D4</f>
        <v>2300000</v>
      </c>
      <c r="F4" s="10" t="n">
        <f aca="false">B4-E4</f>
        <v>-400000</v>
      </c>
      <c r="G4" s="10" t="str">
        <f aca="false">IF(E4&gt;B4,"조정 요청",IF(E4&gt;=B4*0.9,"주의","정상"))</f>
        <v>조정 요청</v>
      </c>
    </row>
    <row r="5" customFormat="false" ht="30" hidden="false" customHeight="true" outlineLevel="0" collapsed="false">
      <c r="A5" s="3" t="s">
        <v>59</v>
      </c>
      <c r="B5" s="8" t="n">
        <f aca="false">팀예산!E5</f>
        <v>1000000</v>
      </c>
      <c r="C5" s="8" t="n">
        <f aca="false">SUMIF('1월정리'!C3:C32,A5,'1월정리'!E3:E32)</f>
        <v>900000</v>
      </c>
      <c r="D5" s="8" t="n">
        <f aca="false">SUMIF(확정예정!C3:C4,A5,확정예정!E3:E4)</f>
        <v>0</v>
      </c>
      <c r="E5" s="8" t="n">
        <f aca="false">C5+D5</f>
        <v>900000</v>
      </c>
      <c r="F5" s="8" t="n">
        <f aca="false">B5-E5</f>
        <v>100000</v>
      </c>
      <c r="G5" s="8" t="str">
        <f aca="false">IF(E5&gt;B5,"조정 요청",IF(E5&gt;=B5*0.9,"주의","정상"))</f>
        <v>주의</v>
      </c>
    </row>
    <row r="6" customFormat="false" ht="30" hidden="false" customHeight="true" outlineLevel="0" collapsed="false">
      <c r="A6" s="4" t="s">
        <v>71</v>
      </c>
      <c r="B6" s="10" t="n">
        <f aca="false">팀예산!E6</f>
        <v>600000</v>
      </c>
      <c r="C6" s="10" t="n">
        <f aca="false">SUMIF('1월정리'!C3:C32,A6,'1월정리'!E3:E32)</f>
        <v>500000</v>
      </c>
      <c r="D6" s="10" t="n">
        <f aca="false">SUMIF(확정예정!C3:C4,A6,확정예정!E3:E4)</f>
        <v>0</v>
      </c>
      <c r="E6" s="10" t="n">
        <f aca="false">C6+D6</f>
        <v>500000</v>
      </c>
      <c r="F6" s="10" t="n">
        <f aca="false">B6-E6</f>
        <v>100000</v>
      </c>
      <c r="G6" s="10" t="str">
        <f aca="false">IF(E6&gt;B6,"조정 요청",IF(E6&gt;=B6*0.9,"주의","정상"))</f>
        <v>정상</v>
      </c>
    </row>
    <row r="7" customFormat="false" ht="30" hidden="false" customHeight="true" outlineLevel="0" collapsed="false">
      <c r="A7" s="3" t="s">
        <v>83</v>
      </c>
      <c r="B7" s="8" t="n">
        <f aca="false">팀예산!E7</f>
        <v>900000</v>
      </c>
      <c r="C7" s="8" t="n">
        <f aca="false">SUMIF('1월정리'!C3:C32,A7,'1월정리'!E3:E32)</f>
        <v>800000</v>
      </c>
      <c r="D7" s="8" t="n">
        <f aca="false">SUMIF(확정예정!C3:C4,A7,확정예정!E3:E4)</f>
        <v>0</v>
      </c>
      <c r="E7" s="8" t="n">
        <f aca="false">C7+D7</f>
        <v>800000</v>
      </c>
      <c r="F7" s="8" t="n">
        <f aca="false">B7-E7</f>
        <v>100000</v>
      </c>
      <c r="G7" s="8" t="str">
        <f aca="false">IF(E7&gt;B7,"조정 요청",IF(E7&gt;=B7*0.9,"주의","정상"))</f>
        <v>정상</v>
      </c>
    </row>
    <row r="8" customFormat="false" ht="30" hidden="false" customHeight="true" outlineLevel="0" collapsed="false">
      <c r="A8" s="4" t="s">
        <v>95</v>
      </c>
      <c r="B8" s="10" t="n">
        <f aca="false">팀예산!E8</f>
        <v>400000</v>
      </c>
      <c r="C8" s="10" t="n">
        <f aca="false">SUMIF('1월정리'!C3:C32,A8,'1월정리'!E3:E32)</f>
        <v>400000</v>
      </c>
      <c r="D8" s="10" t="n">
        <f aca="false">SUMIF(확정예정!C3:C4,A8,확정예정!E3:E4)</f>
        <v>0</v>
      </c>
      <c r="E8" s="10" t="n">
        <f aca="false">C8+D8</f>
        <v>400000</v>
      </c>
      <c r="F8" s="10" t="n">
        <f aca="false">B8-E8</f>
        <v>0</v>
      </c>
      <c r="G8" s="10" t="str">
        <f aca="false">IF(E8&gt;B8,"조정 요청",IF(E8&gt;=B8*0.9,"주의","정상"))</f>
        <v>주의</v>
      </c>
    </row>
    <row r="9" customFormat="false" ht="30" hidden="false" customHeight="true" outlineLevel="0" collapsed="false">
      <c r="A9" s="3" t="s">
        <v>883</v>
      </c>
      <c r="B9" s="8" t="n">
        <f aca="false">SUM(B3:B8)</f>
        <v>8100000</v>
      </c>
      <c r="C9" s="8" t="n">
        <f aca="false">SUM(C3:C8)</f>
        <v>8300000</v>
      </c>
      <c r="D9" s="8" t="n">
        <f aca="false">SUM(D3:D8)</f>
        <v>600000</v>
      </c>
      <c r="E9" s="8" t="n">
        <f aca="false">SUM(E3:E8)</f>
        <v>8900000</v>
      </c>
      <c r="F9" s="8" t="n">
        <f aca="false">B9-E9</f>
        <v>-800000</v>
      </c>
      <c r="G9" s="8" t="str">
        <f aca="false">IF(E9&gt;B9,"조정 요청",IF(E9&gt;=B9*0.9,"주의","정상"))</f>
        <v>조정 요청</v>
      </c>
    </row>
    <row r="10" customFormat="false" ht="30" hidden="false" customHeight="true" outlineLevel="0" collapsed="false">
      <c r="A10" s="4" t="s">
        <v>6</v>
      </c>
      <c r="B10" s="4" t="s">
        <v>884</v>
      </c>
      <c r="C10" s="4"/>
      <c r="D10" s="4"/>
      <c r="E10" s="4"/>
      <c r="F10" s="4"/>
      <c r="G10" s="4"/>
    </row>
    <row r="11" customFormat="false" ht="30" hidden="false" customHeight="true" outlineLevel="0" collapsed="false">
      <c r="A11" s="3" t="s">
        <v>885</v>
      </c>
      <c r="B11" s="3"/>
      <c r="C11" s="3"/>
      <c r="D11" s="3"/>
      <c r="E11" s="11" t="n">
        <f aca="false">E9/B9</f>
        <v>1.09876543209877</v>
      </c>
      <c r="F11" s="3"/>
      <c r="G11" s="3"/>
    </row>
    <row r="12" customFormat="false" ht="30" hidden="false" customHeight="true" outlineLevel="0" collapsed="false">
      <c r="A12" s="4" t="s">
        <v>886</v>
      </c>
      <c r="B12" s="4"/>
      <c r="C12" s="4"/>
      <c r="D12" s="4"/>
      <c r="E12" s="10" t="n">
        <f aca="false">팀예산!C9-B9+E9</f>
        <v>98000000</v>
      </c>
      <c r="F12" s="4"/>
      <c r="G12" s="4"/>
    </row>
    <row r="13" customFormat="false" ht="30" hidden="false" customHeight="true" outlineLevel="0" collapsed="false">
      <c r="A13" s="3" t="s">
        <v>887</v>
      </c>
      <c r="B13" s="5" t="n">
        <v>800000</v>
      </c>
      <c r="C13" s="3" t="s">
        <v>888</v>
      </c>
      <c r="D13" s="3" t="s">
        <v>889</v>
      </c>
      <c r="E13" s="3"/>
      <c r="F13" s="3"/>
      <c r="G13" s="3"/>
    </row>
    <row r="14" customFormat="false" ht="30" hidden="false" customHeight="true" outlineLevel="0" collapsed="false">
      <c r="A14" s="4" t="s">
        <v>890</v>
      </c>
      <c r="B14" s="4"/>
      <c r="C14" s="4"/>
      <c r="D14" s="4"/>
      <c r="E14" s="10" t="n">
        <f aca="false">팀예산!C10-B13</f>
        <v>4000000</v>
      </c>
      <c r="F14" s="4"/>
      <c r="G14" s="4" t="s">
        <v>891</v>
      </c>
    </row>
  </sheetData>
  <autoFilter ref="A2:G14"/>
  <conditionalFormatting sqref="F3:F9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1.5" hidden="false" customHeight="true" outlineLevel="0" collapsed="false">
      <c r="A2" s="2" t="s">
        <v>892</v>
      </c>
      <c r="B2" s="2" t="s">
        <v>819</v>
      </c>
      <c r="C2" s="2" t="s">
        <v>893</v>
      </c>
      <c r="D2" s="2" t="s">
        <v>894</v>
      </c>
      <c r="E2" s="2" t="s">
        <v>895</v>
      </c>
    </row>
    <row r="3" customFormat="false" ht="30" hidden="false" customHeight="true" outlineLevel="0" collapsed="false">
      <c r="A3" s="3" t="s">
        <v>269</v>
      </c>
      <c r="B3" s="3" t="s">
        <v>63</v>
      </c>
      <c r="C3" s="3" t="s">
        <v>896</v>
      </c>
      <c r="D3" s="3" t="s">
        <v>31</v>
      </c>
      <c r="E3" s="3" t="s">
        <v>897</v>
      </c>
    </row>
    <row r="4" customFormat="false" ht="30" hidden="false" customHeight="true" outlineLevel="0" collapsed="false">
      <c r="A4" s="4" t="s">
        <v>898</v>
      </c>
      <c r="B4" s="4" t="s">
        <v>63</v>
      </c>
      <c r="C4" s="4" t="s">
        <v>899</v>
      </c>
      <c r="D4" s="4" t="s">
        <v>900</v>
      </c>
      <c r="E4" s="4" t="s">
        <v>897</v>
      </c>
    </row>
    <row r="5" customFormat="false" ht="30" hidden="false" customHeight="true" outlineLevel="0" collapsed="false">
      <c r="A5" s="3" t="s">
        <v>901</v>
      </c>
      <c r="B5" s="3" t="s">
        <v>888</v>
      </c>
      <c r="C5" s="3" t="s">
        <v>902</v>
      </c>
      <c r="D5" s="3" t="s">
        <v>903</v>
      </c>
      <c r="E5" s="3" t="s">
        <v>859</v>
      </c>
    </row>
  </sheetData>
  <autoFilter ref="A2:E5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1.5" hidden="false" customHeight="true" outlineLevel="0" collapsed="false">
      <c r="A2" s="2" t="s">
        <v>892</v>
      </c>
      <c r="B2" s="2" t="s">
        <v>904</v>
      </c>
      <c r="C2" s="2" t="s">
        <v>905</v>
      </c>
      <c r="D2" s="2" t="s">
        <v>906</v>
      </c>
      <c r="E2" s="2" t="s">
        <v>866</v>
      </c>
      <c r="F2" s="2" t="s">
        <v>907</v>
      </c>
    </row>
    <row r="3" customFormat="false" ht="30" hidden="false" customHeight="true" outlineLevel="0" collapsed="false">
      <c r="A3" s="3" t="s">
        <v>908</v>
      </c>
      <c r="B3" s="3" t="s">
        <v>909</v>
      </c>
      <c r="C3" s="3" t="s">
        <v>910</v>
      </c>
      <c r="D3" s="5" t="n">
        <v>-1600000</v>
      </c>
      <c r="E3" s="3" t="s">
        <v>911</v>
      </c>
      <c r="F3" s="3" t="s">
        <v>912</v>
      </c>
    </row>
    <row r="4" customFormat="false" ht="30" hidden="false" customHeight="true" outlineLevel="0" collapsed="false">
      <c r="A4" s="4" t="s">
        <v>913</v>
      </c>
      <c r="B4" s="4" t="s">
        <v>914</v>
      </c>
      <c r="C4" s="4" t="s">
        <v>915</v>
      </c>
      <c r="D4" s="6" t="n">
        <v>0</v>
      </c>
      <c r="E4" s="4" t="s">
        <v>916</v>
      </c>
      <c r="F4" s="4" t="s">
        <v>912</v>
      </c>
    </row>
    <row r="5" customFormat="false" ht="30" hidden="false" customHeight="true" outlineLevel="0" collapsed="false">
      <c r="A5" s="3" t="s">
        <v>917</v>
      </c>
      <c r="B5" s="3" t="s">
        <v>918</v>
      </c>
      <c r="C5" s="3" t="s">
        <v>919</v>
      </c>
      <c r="D5" s="5" t="n">
        <v>-720000</v>
      </c>
      <c r="E5" s="3" t="s">
        <v>920</v>
      </c>
      <c r="F5" s="3" t="s">
        <v>921</v>
      </c>
    </row>
    <row r="6" customFormat="false" ht="30" hidden="false" customHeight="true" outlineLevel="0" collapsed="false">
      <c r="A6" s="4" t="s">
        <v>922</v>
      </c>
      <c r="B6" s="4" t="s">
        <v>914</v>
      </c>
      <c r="C6" s="4" t="s">
        <v>46</v>
      </c>
      <c r="D6" s="6" t="n">
        <v>0</v>
      </c>
      <c r="E6" s="4" t="s">
        <v>923</v>
      </c>
      <c r="F6" s="4" t="s">
        <v>48</v>
      </c>
    </row>
    <row r="7" customFormat="false" ht="30" hidden="false" customHeight="true" outlineLevel="0" collapsed="false">
      <c r="A7" s="3" t="s">
        <v>924</v>
      </c>
      <c r="B7" s="3" t="s">
        <v>925</v>
      </c>
      <c r="C7" s="3" t="s">
        <v>926</v>
      </c>
      <c r="D7" s="5" t="n">
        <v>-330000</v>
      </c>
      <c r="E7" s="3" t="s">
        <v>927</v>
      </c>
      <c r="F7" s="3" t="s">
        <v>928</v>
      </c>
    </row>
  </sheetData>
  <autoFilter ref="A2:F7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31.5" hidden="false" customHeight="true" outlineLevel="0" collapsed="false">
      <c r="A2" s="2" t="s">
        <v>929</v>
      </c>
      <c r="B2" s="2" t="s">
        <v>930</v>
      </c>
      <c r="C2" s="2" t="s">
        <v>931</v>
      </c>
      <c r="D2" s="2" t="s">
        <v>932</v>
      </c>
    </row>
    <row r="3" customFormat="false" ht="30" hidden="false" customHeight="true" outlineLevel="0" collapsed="false">
      <c r="A3" s="3" t="s">
        <v>933</v>
      </c>
      <c r="B3" s="5" t="n">
        <v>97600000</v>
      </c>
      <c r="C3" s="3"/>
      <c r="D3" s="3"/>
    </row>
    <row r="4" customFormat="false" ht="30" hidden="false" customHeight="true" outlineLevel="0" collapsed="false">
      <c r="A4" s="4" t="s">
        <v>934</v>
      </c>
      <c r="B4" s="6" t="n">
        <v>1600000</v>
      </c>
      <c r="C4" s="4"/>
      <c r="D4" s="4"/>
    </row>
    <row r="5" customFormat="false" ht="30" hidden="false" customHeight="true" outlineLevel="0" collapsed="false">
      <c r="A5" s="3" t="s">
        <v>935</v>
      </c>
      <c r="B5" s="8" t="n">
        <f aca="false">B3-B4</f>
        <v>96000000</v>
      </c>
      <c r="C5" s="8" t="n">
        <f aca="false">SUM(정리내역!F3:F362)</f>
        <v>96000000</v>
      </c>
      <c r="D5" s="8" t="n">
        <f aca="false">B5-C5</f>
        <v>0</v>
      </c>
    </row>
    <row r="6" customFormat="false" ht="30" hidden="false" customHeight="true" outlineLevel="0" collapsed="false">
      <c r="A6" s="4" t="s">
        <v>936</v>
      </c>
      <c r="B6" s="10" t="n">
        <f aca="false">SUM(기준!D3:D8)</f>
        <v>97200000</v>
      </c>
      <c r="C6" s="10" t="n">
        <f aca="false">팀예산!C9</f>
        <v>97200000</v>
      </c>
      <c r="D6" s="10" t="n">
        <f aca="false">B6-C6</f>
        <v>0</v>
      </c>
    </row>
    <row r="7" customFormat="false" ht="30" hidden="false" customHeight="true" outlineLevel="0" collapsed="false">
      <c r="A7" s="3" t="s">
        <v>877</v>
      </c>
      <c r="B7" s="8" t="n">
        <f aca="false">B6+4800000</f>
        <v>102000000</v>
      </c>
      <c r="C7" s="8" t="n">
        <f aca="false">팀예산!C11</f>
        <v>102000000</v>
      </c>
      <c r="D7" s="8" t="n">
        <f aca="false">B7-C7</f>
        <v>0</v>
      </c>
    </row>
    <row r="8" customFormat="false" ht="30" hidden="false" customHeight="true" outlineLevel="0" collapsed="false">
      <c r="A8" s="4" t="s">
        <v>937</v>
      </c>
      <c r="B8" s="6" t="n">
        <v>9020000</v>
      </c>
      <c r="C8" s="4"/>
      <c r="D8" s="4"/>
    </row>
    <row r="9" customFormat="false" ht="30" hidden="false" customHeight="true" outlineLevel="0" collapsed="false">
      <c r="A9" s="3" t="s">
        <v>938</v>
      </c>
      <c r="B9" s="5" t="n">
        <v>720000</v>
      </c>
      <c r="C9" s="3"/>
      <c r="D9" s="3"/>
    </row>
    <row r="10" customFormat="false" ht="30" hidden="false" customHeight="true" outlineLevel="0" collapsed="false">
      <c r="A10" s="4" t="s">
        <v>939</v>
      </c>
      <c r="B10" s="10" t="n">
        <f aca="false">B8-B9</f>
        <v>8300000</v>
      </c>
      <c r="C10" s="10" t="n">
        <f aca="false">SUM('1월정리'!E3:E32)</f>
        <v>8300000</v>
      </c>
      <c r="D10" s="10" t="n">
        <f aca="false">B10-C10</f>
        <v>0</v>
      </c>
    </row>
    <row r="11" customFormat="false" ht="30" hidden="false" customHeight="true" outlineLevel="0" collapsed="false">
      <c r="A11" s="3" t="s">
        <v>940</v>
      </c>
      <c r="B11" s="8" t="n">
        <f aca="false">SUM(확정예정!E3:E4)</f>
        <v>600000</v>
      </c>
      <c r="C11" s="8" t="n">
        <f aca="false">월관리!D9</f>
        <v>600000</v>
      </c>
      <c r="D11" s="8" t="n">
        <f aca="false">B11-C11</f>
        <v>0</v>
      </c>
    </row>
    <row r="12" customFormat="false" ht="30" hidden="false" customHeight="true" outlineLevel="0" collapsed="false">
      <c r="A12" s="4" t="s">
        <v>941</v>
      </c>
      <c r="B12" s="10" t="n">
        <f aca="false">B10+B11</f>
        <v>8900000</v>
      </c>
      <c r="C12" s="10" t="n">
        <f aca="false">월관리!E9</f>
        <v>8900000</v>
      </c>
      <c r="D12" s="10" t="n">
        <f aca="false">B12-C12</f>
        <v>0</v>
      </c>
    </row>
    <row r="13" customFormat="false" ht="30" hidden="false" customHeight="true" outlineLevel="0" collapsed="false">
      <c r="A13" s="3" t="s">
        <v>942</v>
      </c>
      <c r="B13" s="8" t="n">
        <f aca="false">팀예산!E9-B12</f>
        <v>-800000</v>
      </c>
      <c r="C13" s="8" t="n">
        <f aca="false">월관리!F9</f>
        <v>-800000</v>
      </c>
      <c r="D13" s="8" t="n">
        <f aca="false">B13-C13</f>
        <v>0</v>
      </c>
    </row>
    <row r="14" customFormat="false" ht="30" hidden="false" customHeight="true" outlineLevel="0" collapsed="false">
      <c r="A14" s="4" t="s">
        <v>886</v>
      </c>
      <c r="B14" s="10" t="n">
        <f aca="false">B6-팀예산!E9+B12</f>
        <v>98000000</v>
      </c>
      <c r="C14" s="10" t="n">
        <f aca="false">월관리!E12</f>
        <v>98000000</v>
      </c>
      <c r="D14" s="10" t="n">
        <f aca="false">B14-C14</f>
        <v>0</v>
      </c>
    </row>
  </sheetData>
  <autoFilter ref="A2:D1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2026-11-03T04:54:54Z</dcterms:created>
  <dc:creator>openpyxl</dc:creator>
  <dc:description/>
  <dc:language>ko-KR</dc:language>
  <cp:lastModifiedBy/>
  <dcterms:modified xsi:type="dcterms:W3CDTF">2026-11-03T04:54:54Z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