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계약대장" sheetId="2" state="visible" r:id="rId2"/>
    <sheet xmlns:r="http://schemas.openxmlformats.org/officeDocument/2006/relationships" name="숫자재계산" sheetId="3" state="visible" r:id="rId3"/>
    <sheet xmlns:r="http://schemas.openxmlformats.org/officeDocument/2006/relationships" name="달력개월확인" sheetId="4" state="visible" r:id="rId4"/>
    <sheet xmlns:r="http://schemas.openxmlformats.org/officeDocument/2006/relationships" name="비용재계산" sheetId="5" state="visible" r:id="rId5"/>
    <sheet xmlns:r="http://schemas.openxmlformats.org/officeDocument/2006/relationships" name="기한집계" sheetId="6" state="visible" r:id="rId6"/>
  </sheets>
  <definedNames>
    <definedName name="_xlnm._FilterDatabase" localSheetId="0" hidden="1">'안내'!$A$3:$B$9</definedName>
    <definedName name="_xlnm.Print_Titles" localSheetId="0">'안내'!$1:$3</definedName>
    <definedName name="_xlnm._FilterDatabase" localSheetId="1" hidden="1">'계약대장'!$A$3:$R$33</definedName>
    <definedName name="_xlnm.Print_Titles" localSheetId="1">'계약대장'!$1:$3</definedName>
    <definedName name="_xlnm._FilterDatabase" localSheetId="2" hidden="1">'숫자재계산'!$A$3:$H$9</definedName>
    <definedName name="_xlnm.Print_Titles" localSheetId="2">'숫자재계산'!$1:$3</definedName>
    <definedName name="_xlnm._FilterDatabase" localSheetId="3" hidden="1">'달력개월확인'!$A$3:$G$4</definedName>
    <definedName name="_xlnm.Print_Titles" localSheetId="3">'달력개월확인'!$1:$3</definedName>
    <definedName name="_xlnm._FilterDatabase" localSheetId="4" hidden="1">'비용재계산'!$A$3:$F$7</definedName>
    <definedName name="_xlnm.Print_Titles" localSheetId="4">'비용재계산'!$1:$3</definedName>
    <definedName name="_xlnm._FilterDatabase" localSheetId="5" hidden="1">'기한집계'!$A$3:$C$9</definedName>
    <definedName name="_xlnm.Print_Titles" localSheetId="5">'기한집계'!$1:$3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E6CF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105" customWidth="1" min="2" max="2"/>
  </cols>
  <sheetData>
    <row r="1" ht="38" customHeight="1">
      <c r="A1" s="1" t="inlineStr">
        <is>
          <t>교육 영상 시연용 가상 자료</t>
        </is>
      </c>
      <c r="B1" s="1" t="n"/>
    </row>
    <row r="2" ht="38" customHeight="1">
      <c r="A2" s="1" t="inlineStr">
        <is>
          <t>우리 회사</t>
        </is>
      </c>
      <c r="B2" s="1" t="inlineStr">
        <is>
          <t>한결물류(가명)</t>
        </is>
      </c>
    </row>
    <row r="3" ht="38" customHeight="1">
      <c r="A3" s="1" t="inlineStr">
        <is>
          <t>기준일</t>
        </is>
      </c>
      <c r="B3" s="2" t="n">
        <v>46661</v>
      </c>
    </row>
    <row r="4" ht="38" customHeight="1">
      <c r="A4" s="3" t="inlineStr">
        <is>
          <t>범위</t>
        </is>
      </c>
      <c r="B4" s="3" t="inlineStr">
        <is>
          <t>운영 지원에 돈을 내는 계약 30건. 대현테크 고객 운송계약과 별도.</t>
        </is>
      </c>
    </row>
    <row r="5" ht="38" customHeight="1">
      <c r="A5" s="3" t="inlineStr">
        <is>
          <t>기한</t>
        </is>
      </c>
      <c r="B5" s="3" t="inlineStr">
        <is>
          <t>자료에 명시한 달력 일수 또는 달력 개월 기준의 시연 계산. 실제 계약은 법무팀 확인.</t>
        </is>
      </c>
    </row>
    <row r="6" ht="38" customHeight="1">
      <c r="A6" s="3" t="inlineStr">
        <is>
          <t>휴일</t>
        </is>
      </c>
      <c r="B6" s="3" t="inlineStr">
        <is>
          <t>자료에 휴일 이월 없음. 임의로 다음 평일로 미루지 않음.</t>
        </is>
      </c>
    </row>
    <row r="7" ht="38" customHeight="1">
      <c r="A7" s="3" t="inlineStr">
        <is>
          <t>금액</t>
        </is>
      </c>
      <c r="B7" s="3" t="inlineStr">
        <is>
          <t>원, 부가세 별도. 매월 같은 금액, 재연장 기간 12개월.</t>
        </is>
      </c>
    </row>
    <row r="8" ht="38" customHeight="1">
      <c r="A8" s="3" t="inlineStr">
        <is>
          <t>주의</t>
        </is>
      </c>
      <c r="B8" s="3" t="inlineStr">
        <is>
          <t>원본은 보존. 빈칸은 확인 필요. 알림표는 초안이며 실제 알림은 등록 후 시험.</t>
        </is>
      </c>
    </row>
    <row r="9" ht="38" customHeight="1">
      <c r="A9" s="3" t="inlineStr">
        <is>
          <t>효과</t>
        </is>
      </c>
      <c r="B9" s="3" t="inlineStr">
        <is>
          <t>780만원은 중단 검토 3건의 재연장 비용 예시. 승인·통지·업무 대체 조건 미확정. 확정 절감액 0원.</t>
        </is>
      </c>
    </row>
  </sheetData>
  <autoFilter ref="A3:B9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33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  <col width="21" customWidth="1" min="9" max="9"/>
    <col width="21" customWidth="1" min="10" max="10"/>
    <col width="21" customWidth="1" min="11" max="11"/>
    <col width="21" customWidth="1" min="12" max="12"/>
    <col width="21" customWidth="1" min="13" max="13"/>
    <col width="21" customWidth="1" min="14" max="14"/>
    <col width="21" customWidth="1" min="15" max="15"/>
    <col width="21" customWidth="1" min="16" max="16"/>
    <col width="21" customWidth="1" min="17" max="17"/>
    <col width="21" customWidth="1" min="18" max="18"/>
  </cols>
  <sheetData>
    <row r="1" ht="3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38" customHeight="1">
      <c r="A2" s="1" t="inlineStr">
        <is>
          <t>기준일 2027-10-01 / 가명 / 원・부가세 별도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</row>
    <row r="3" ht="38" customHeight="1">
      <c r="A3" s="1" t="inlineStr">
        <is>
          <t>계약번호</t>
        </is>
      </c>
      <c r="B3" s="1" t="inlineStr">
        <is>
          <t>계약명</t>
        </is>
      </c>
      <c r="C3" s="1" t="inlineStr">
        <is>
          <t>상대회사</t>
        </is>
      </c>
      <c r="D3" s="1" t="inlineStr">
        <is>
          <t>시작일</t>
        </is>
      </c>
      <c r="E3" s="1" t="inlineStr">
        <is>
          <t>만료일</t>
        </is>
      </c>
      <c r="F3" s="1" t="inlineStr">
        <is>
          <t>연장 방식</t>
        </is>
      </c>
      <c r="G3" s="1" t="inlineStr">
        <is>
          <t>통지 단위</t>
        </is>
      </c>
      <c r="H3" s="1" t="inlineStr">
        <is>
          <t>전 숫자</t>
        </is>
      </c>
      <c r="I3" s="1" t="inlineStr">
        <is>
          <t>월 이용료</t>
        </is>
      </c>
      <c r="J3" s="1" t="inlineStr">
        <is>
          <t>연장 개월</t>
        </is>
      </c>
      <c r="K3" s="1" t="inlineStr">
        <is>
          <t>담당</t>
        </is>
      </c>
      <c r="L3" s="1" t="inlineStr">
        <is>
          <t>검토 메모</t>
        </is>
      </c>
      <c r="M3" s="1" t="inlineStr">
        <is>
          <t>근거</t>
        </is>
      </c>
      <c r="N3" s="1" t="inlineStr">
        <is>
          <t>통지 마감일</t>
        </is>
      </c>
      <c r="O3" s="1" t="inlineStr">
        <is>
          <t>남은 일수</t>
        </is>
      </c>
      <c r="P3" s="1" t="inlineStr">
        <is>
          <t>분류</t>
        </is>
      </c>
      <c r="Q3" s="1" t="inlineStr">
        <is>
          <t>재연장 비용</t>
        </is>
      </c>
      <c r="R3" s="1" t="inlineStr">
        <is>
          <t>검토 상태</t>
        </is>
      </c>
    </row>
    <row r="4" ht="38" customHeight="1">
      <c r="A4" s="3" t="inlineStr">
        <is>
          <t>HG-01</t>
        </is>
      </c>
      <c r="B4" s="3" t="inlineStr">
        <is>
          <t>서류공유</t>
        </is>
      </c>
      <c r="C4" s="3" t="inlineStr">
        <is>
          <t>가온서비스01(가명)</t>
        </is>
      </c>
      <c r="D4" s="4" t="n">
        <v>46327</v>
      </c>
      <c r="E4" s="4" t="n">
        <v>46721</v>
      </c>
      <c r="F4" s="3" t="inlineStr">
        <is>
          <t>자동 연장</t>
        </is>
      </c>
      <c r="G4" s="3" t="inlineStr">
        <is>
          <t>일</t>
        </is>
      </c>
      <c r="H4" s="5" t="n">
        <v>30</v>
      </c>
      <c r="I4" s="5" t="n">
        <v>300000</v>
      </c>
      <c r="J4" s="5" t="n">
        <v>12</v>
      </c>
      <c r="K4" s="3" t="inlineStr">
        <is>
          <t>A담당</t>
        </is>
      </c>
      <c r="L4" s="3" t="inlineStr">
        <is>
          <t>중단 검토</t>
        </is>
      </c>
      <c r="M4" s="3" t="inlineStr">
        <is>
          <t>발췌01 제2조</t>
        </is>
      </c>
      <c r="N4" s="4">
        <f>E4-H4</f>
        <v/>
      </c>
      <c r="O4" s="3">
        <f>N4-DATE(2027,10,1)</f>
        <v/>
      </c>
      <c r="P4" s="3">
        <f>IF(O4&lt;0,"기한 경과",IF(O4&lt;=30,"30일 이내","이후 일정"))</f>
        <v/>
      </c>
      <c r="Q4" s="3">
        <f>I4*J4</f>
        <v/>
      </c>
      <c r="R4" s="3" t="inlineStr">
        <is>
          <t>승인 전</t>
        </is>
      </c>
    </row>
    <row r="5" ht="38" customHeight="1">
      <c r="A5" s="3" t="inlineStr">
        <is>
          <t>HG-02</t>
        </is>
      </c>
      <c r="B5" s="3" t="inlineStr">
        <is>
          <t>문서보관</t>
        </is>
      </c>
      <c r="C5" s="3" t="inlineStr">
        <is>
          <t>가온서비스02(가명)</t>
        </is>
      </c>
      <c r="D5" s="4" t="n">
        <v>46357</v>
      </c>
      <c r="E5" s="4" t="n">
        <v>46752</v>
      </c>
      <c r="F5" s="3" t="inlineStr">
        <is>
          <t>자동 연장</t>
        </is>
      </c>
      <c r="G5" s="3" t="inlineStr">
        <is>
          <t>일</t>
        </is>
      </c>
      <c r="H5" s="5" t="n">
        <v>60</v>
      </c>
      <c r="I5" s="5" t="n">
        <v>200000</v>
      </c>
      <c r="J5" s="5" t="n">
        <v>12</v>
      </c>
      <c r="K5" s="3" t="inlineStr">
        <is>
          <t>A담당</t>
        </is>
      </c>
      <c r="L5" s="3" t="inlineStr">
        <is>
          <t>중단 검토</t>
        </is>
      </c>
      <c r="M5" s="3" t="inlineStr">
        <is>
          <t>발췌02 제2조</t>
        </is>
      </c>
      <c r="N5" s="4">
        <f>E5-H5</f>
        <v/>
      </c>
      <c r="O5" s="3">
        <f>N5-DATE(2027,10,1)</f>
        <v/>
      </c>
      <c r="P5" s="3">
        <f>IF(O5&lt;0,"기한 경과",IF(O5&lt;=30,"30일 이내","이후 일정"))</f>
        <v/>
      </c>
      <c r="Q5" s="3">
        <f>I5*J5</f>
        <v/>
      </c>
      <c r="R5" s="3" t="inlineStr">
        <is>
          <t>승인 전</t>
        </is>
      </c>
    </row>
    <row r="6" ht="38" customHeight="1">
      <c r="A6" s="3" t="inlineStr">
        <is>
          <t>HG-03</t>
        </is>
      </c>
      <c r="B6" s="3" t="inlineStr">
        <is>
          <t>복구백업</t>
        </is>
      </c>
      <c r="C6" s="3" t="inlineStr">
        <is>
          <t>가온서비스03(가명)</t>
        </is>
      </c>
      <c r="D6" s="4" t="n">
        <v>46357</v>
      </c>
      <c r="E6" s="4" t="n">
        <v>46752</v>
      </c>
      <c r="F6" s="3" t="inlineStr">
        <is>
          <t>자동 연장</t>
        </is>
      </c>
      <c r="G6" s="3" t="inlineStr">
        <is>
          <t>일</t>
        </is>
      </c>
      <c r="H6" s="5" t="n">
        <v>90</v>
      </c>
      <c r="I6" s="5" t="n">
        <v>400000</v>
      </c>
      <c r="J6" s="5" t="n">
        <v>12</v>
      </c>
      <c r="K6" s="3" t="inlineStr">
        <is>
          <t>B담당</t>
        </is>
      </c>
      <c r="L6" s="3" t="inlineStr">
        <is>
          <t>유지 검토</t>
        </is>
      </c>
      <c r="M6" s="3" t="inlineStr">
        <is>
          <t>발췌03 제2조</t>
        </is>
      </c>
      <c r="N6" s="4">
        <f>E6-H6</f>
        <v/>
      </c>
      <c r="O6" s="3">
        <f>N6-DATE(2027,10,1)</f>
        <v/>
      </c>
      <c r="P6" s="3">
        <f>IF(O6&lt;0,"기한 경과",IF(O6&lt;=30,"30일 이내","이후 일정"))</f>
        <v/>
      </c>
      <c r="Q6" s="3">
        <f>I6*J6</f>
        <v/>
      </c>
      <c r="R6" s="3" t="inlineStr">
        <is>
          <t>검토 전</t>
        </is>
      </c>
    </row>
    <row r="7" ht="38" customHeight="1">
      <c r="A7" s="3" t="inlineStr">
        <is>
          <t>HG-04</t>
        </is>
      </c>
      <c r="B7" s="3" t="inlineStr">
        <is>
          <t>송장도움</t>
        </is>
      </c>
      <c r="C7" s="3" t="inlineStr">
        <is>
          <t>가온서비스04(가명)</t>
        </is>
      </c>
      <c r="D7" s="4" t="n">
        <v>46296</v>
      </c>
      <c r="E7" s="4" t="n">
        <v>46691</v>
      </c>
      <c r="F7" s="3" t="inlineStr">
        <is>
          <t>자동 연장</t>
        </is>
      </c>
      <c r="G7" s="3" t="inlineStr">
        <is>
          <t>일</t>
        </is>
      </c>
      <c r="H7" s="5" t="n">
        <v>30</v>
      </c>
      <c r="I7" s="5" t="n">
        <v>150000</v>
      </c>
      <c r="J7" s="5" t="n">
        <v>12</v>
      </c>
      <c r="K7" s="3" t="inlineStr">
        <is>
          <t>B담당</t>
        </is>
      </c>
      <c r="L7" s="3" t="inlineStr">
        <is>
          <t>중단 검토</t>
        </is>
      </c>
      <c r="M7" s="3" t="inlineStr">
        <is>
          <t>발췌04 제2조</t>
        </is>
      </c>
      <c r="N7" s="4">
        <f>E7-H7</f>
        <v/>
      </c>
      <c r="O7" s="3">
        <f>N7-DATE(2027,10,1)</f>
        <v/>
      </c>
      <c r="P7" s="3">
        <f>IF(O7&lt;0,"기한 경과",IF(O7&lt;=30,"30일 이내","이후 일정"))</f>
        <v/>
      </c>
      <c r="Q7" s="3">
        <f>I7*J7</f>
        <v/>
      </c>
      <c r="R7" s="3" t="inlineStr">
        <is>
          <t>승인 전</t>
        </is>
      </c>
    </row>
    <row r="8" ht="38" customHeight="1">
      <c r="A8" s="3" t="inlineStr">
        <is>
          <t>HG-05</t>
        </is>
      </c>
      <c r="B8" s="3" t="inlineStr">
        <is>
          <t>출입점검</t>
        </is>
      </c>
      <c r="C8" s="3" t="inlineStr">
        <is>
          <t>가온서비스05(가명)</t>
        </is>
      </c>
      <c r="D8" s="4" t="n">
        <v>46296</v>
      </c>
      <c r="E8" s="4" t="n">
        <v>46691</v>
      </c>
      <c r="F8" s="3" t="inlineStr">
        <is>
          <t>자동 연장</t>
        </is>
      </c>
      <c r="G8" s="3" t="inlineStr">
        <is>
          <t>일</t>
        </is>
      </c>
      <c r="H8" s="5" t="n">
        <v>60</v>
      </c>
      <c r="I8" s="5" t="n">
        <v>500000</v>
      </c>
      <c r="J8" s="5" t="n">
        <v>12</v>
      </c>
      <c r="K8" s="3" t="inlineStr">
        <is>
          <t>C담당</t>
        </is>
      </c>
      <c r="L8" s="3" t="inlineStr">
        <is>
          <t>기한 경과 확인</t>
        </is>
      </c>
      <c r="M8" s="3" t="inlineStr">
        <is>
          <t>발췌05 제2조</t>
        </is>
      </c>
      <c r="N8" s="4">
        <f>E8-H8</f>
        <v/>
      </c>
      <c r="O8" s="3">
        <f>N8-DATE(2027,10,1)</f>
        <v/>
      </c>
      <c r="P8" s="3">
        <f>IF(O8&lt;0,"기한 경과",IF(O8&lt;=30,"30일 이내","이후 일정"))</f>
        <v/>
      </c>
      <c r="Q8" s="3">
        <f>I8*J8</f>
        <v/>
      </c>
      <c r="R8" s="3" t="inlineStr">
        <is>
          <t>검토 전</t>
        </is>
      </c>
    </row>
    <row r="9" ht="38" customHeight="1">
      <c r="A9" s="3" t="inlineStr">
        <is>
          <t>HG-06</t>
        </is>
      </c>
      <c r="B9" s="3" t="inlineStr">
        <is>
          <t>복합기임차</t>
        </is>
      </c>
      <c r="C9" s="3" t="inlineStr">
        <is>
          <t>가온서비스06(가명)</t>
        </is>
      </c>
      <c r="D9" s="4" t="n">
        <v>46327</v>
      </c>
      <c r="E9" s="4" t="n">
        <v>46721</v>
      </c>
      <c r="F9" s="3" t="inlineStr">
        <is>
          <t>자동 연장</t>
        </is>
      </c>
      <c r="G9" s="3" t="inlineStr">
        <is>
          <t>개월</t>
        </is>
      </c>
      <c r="H9" s="5" t="n">
        <v>1</v>
      </c>
      <c r="I9" s="5" t="n">
        <v>250000</v>
      </c>
      <c r="J9" s="5" t="n">
        <v>12</v>
      </c>
      <c r="K9" s="3" t="inlineStr">
        <is>
          <t>C담당</t>
        </is>
      </c>
      <c r="L9" s="3" t="inlineStr">
        <is>
          <t>유지 검토</t>
        </is>
      </c>
      <c r="M9" s="3" t="inlineStr">
        <is>
          <t>발췌06 제2조</t>
        </is>
      </c>
      <c r="N9" s="4">
        <f>DATE(YEAR(E9),MONTH(E9)-1,MIN(DAY(E9),DAY(DATE(YEAR(E9),MONTH(E9),0))))</f>
        <v/>
      </c>
      <c r="O9" s="3">
        <f>N9-DATE(2027,10,1)</f>
        <v/>
      </c>
      <c r="P9" s="3">
        <f>IF(O9&lt;0,"기한 경과",IF(O9&lt;=30,"30일 이내","이후 일정"))</f>
        <v/>
      </c>
      <c r="Q9" s="3">
        <f>I9*J9</f>
        <v/>
      </c>
      <c r="R9" s="3" t="inlineStr">
        <is>
          <t>검토 전</t>
        </is>
      </c>
    </row>
    <row r="10" ht="38" customHeight="1">
      <c r="A10" s="3" t="inlineStr">
        <is>
          <t>HG-07</t>
        </is>
      </c>
      <c r="B10" s="3" t="inlineStr">
        <is>
          <t>창고수선</t>
        </is>
      </c>
      <c r="C10" s="3" t="inlineStr">
        <is>
          <t>가온서비스07(가명)</t>
        </is>
      </c>
      <c r="D10" s="4" t="n">
        <v>46327</v>
      </c>
      <c r="E10" s="4" t="n">
        <v>46706</v>
      </c>
      <c r="F10" s="3" t="inlineStr">
        <is>
          <t>자동 연장</t>
        </is>
      </c>
      <c r="G10" s="3" t="inlineStr">
        <is>
          <t>일</t>
        </is>
      </c>
      <c r="H10" s="5" t="n">
        <v>30</v>
      </c>
      <c r="I10" s="5" t="n">
        <v>350000</v>
      </c>
      <c r="J10" s="5" t="n">
        <v>12</v>
      </c>
      <c r="K10" s="3" t="inlineStr">
        <is>
          <t>확인 필요</t>
        </is>
      </c>
      <c r="L10" s="3" t="inlineStr">
        <is>
          <t>담당 확인</t>
        </is>
      </c>
      <c r="M10" s="3" t="inlineStr">
        <is>
          <t>발췌07 제2조</t>
        </is>
      </c>
      <c r="N10" s="4">
        <f>E10-H10</f>
        <v/>
      </c>
      <c r="O10" s="3">
        <f>N10-DATE(2027,10,1)</f>
        <v/>
      </c>
      <c r="P10" s="3">
        <f>IF(O10&lt;0,"기한 경과",IF(O10&lt;=30,"30일 이내","이후 일정"))</f>
        <v/>
      </c>
      <c r="Q10" s="3">
        <f>I10*J10</f>
        <v/>
      </c>
      <c r="R10" s="3" t="inlineStr">
        <is>
          <t>검토 전</t>
        </is>
      </c>
    </row>
    <row r="11" ht="38" customHeight="1">
      <c r="A11" s="3" t="inlineStr">
        <is>
          <t>HG-08</t>
        </is>
      </c>
      <c r="B11" s="3" t="inlineStr">
        <is>
          <t>센터통신</t>
        </is>
      </c>
      <c r="C11" s="3" t="inlineStr">
        <is>
          <t>가온서비스08(가명)</t>
        </is>
      </c>
      <c r="D11" s="4" t="n">
        <v>46023</v>
      </c>
      <c r="E11" s="4" t="n">
        <v>46783</v>
      </c>
      <c r="F11" s="3" t="inlineStr">
        <is>
          <t>자동 연장</t>
        </is>
      </c>
      <c r="G11" s="3" t="inlineStr">
        <is>
          <t>일</t>
        </is>
      </c>
      <c r="H11" s="5" t="n">
        <v>60</v>
      </c>
      <c r="I11" s="5" t="n">
        <v>180000</v>
      </c>
      <c r="J11" s="5" t="n">
        <v>12</v>
      </c>
      <c r="K11" s="3" t="inlineStr">
        <is>
          <t>D담당</t>
        </is>
      </c>
      <c r="L11" s="3" t="inlineStr">
        <is>
          <t>유지 검토</t>
        </is>
      </c>
      <c r="M11" s="3" t="inlineStr">
        <is>
          <t>발췌08 제2조</t>
        </is>
      </c>
      <c r="N11" s="4">
        <f>E11-H11</f>
        <v/>
      </c>
      <c r="O11" s="3">
        <f>N11-DATE(2027,10,1)</f>
        <v/>
      </c>
      <c r="P11" s="3">
        <f>IF(O11&lt;0,"기한 경과",IF(O11&lt;=30,"30일 이내","이후 일정"))</f>
        <v/>
      </c>
      <c r="Q11" s="3">
        <f>I11*J11</f>
        <v/>
      </c>
      <c r="R11" s="3" t="inlineStr">
        <is>
          <t>검토 전</t>
        </is>
      </c>
    </row>
    <row r="12" ht="38" customHeight="1">
      <c r="A12" s="3" t="inlineStr">
        <is>
          <t>HG-09</t>
        </is>
      </c>
      <c r="B12" s="3" t="inlineStr">
        <is>
          <t>방재점검</t>
        </is>
      </c>
      <c r="C12" s="3" t="inlineStr">
        <is>
          <t>가온서비스09(가명)</t>
        </is>
      </c>
      <c r="D12" s="4" t="n">
        <v>46174</v>
      </c>
      <c r="E12" s="4" t="n">
        <v>46934</v>
      </c>
      <c r="F12" s="3" t="inlineStr">
        <is>
          <t>자동 연장</t>
        </is>
      </c>
      <c r="G12" s="3" t="inlineStr">
        <is>
          <t>일</t>
        </is>
      </c>
      <c r="H12" s="5" t="n">
        <v>30</v>
      </c>
      <c r="I12" s="5" t="n">
        <v>190000</v>
      </c>
      <c r="J12" s="5" t="n">
        <v>12</v>
      </c>
      <c r="K12" s="3" t="inlineStr">
        <is>
          <t>D담당</t>
        </is>
      </c>
      <c r="L12" s="3" t="inlineStr">
        <is>
          <t>유지 검토</t>
        </is>
      </c>
      <c r="M12" s="3" t="inlineStr">
        <is>
          <t>발췌09 제2조</t>
        </is>
      </c>
      <c r="N12" s="4">
        <f>E12-H12</f>
        <v/>
      </c>
      <c r="O12" s="3">
        <f>N12-DATE(2027,10,1)</f>
        <v/>
      </c>
      <c r="P12" s="3">
        <f>IF(O12&lt;0,"기한 경과",IF(O12&lt;=30,"30일 이내","이후 일정"))</f>
        <v/>
      </c>
      <c r="Q12" s="3">
        <f>I12*J12</f>
        <v/>
      </c>
      <c r="R12" s="3" t="inlineStr">
        <is>
          <t>검토 전</t>
        </is>
      </c>
    </row>
    <row r="13" ht="38" customHeight="1">
      <c r="A13" s="3" t="inlineStr">
        <is>
          <t>HG-10</t>
        </is>
      </c>
      <c r="B13" s="3" t="inlineStr">
        <is>
          <t>서류서명</t>
        </is>
      </c>
      <c r="C13" s="3" t="inlineStr">
        <is>
          <t>가온서비스10(가명)</t>
        </is>
      </c>
      <c r="D13" s="4" t="n">
        <v>46266</v>
      </c>
      <c r="E13" s="4" t="n">
        <v>47026</v>
      </c>
      <c r="F13" s="3" t="inlineStr">
        <is>
          <t>자동 연장</t>
        </is>
      </c>
      <c r="G13" s="3" t="inlineStr">
        <is>
          <t>일</t>
        </is>
      </c>
      <c r="H13" s="5" t="n">
        <v>30</v>
      </c>
      <c r="I13" s="5" t="n">
        <v>200000</v>
      </c>
      <c r="J13" s="5" t="n">
        <v>12</v>
      </c>
      <c r="K13" s="3" t="inlineStr">
        <is>
          <t>E담당</t>
        </is>
      </c>
      <c r="L13" s="3" t="inlineStr">
        <is>
          <t>유지 검토</t>
        </is>
      </c>
      <c r="M13" s="3" t="inlineStr">
        <is>
          <t>발췌10 제2조</t>
        </is>
      </c>
      <c r="N13" s="4">
        <f>E13-H13</f>
        <v/>
      </c>
      <c r="O13" s="3">
        <f>N13-DATE(2027,10,1)</f>
        <v/>
      </c>
      <c r="P13" s="3">
        <f>IF(O13&lt;0,"기한 경과",IF(O13&lt;=30,"30일 이내","이후 일정"))</f>
        <v/>
      </c>
      <c r="Q13" s="3">
        <f>I13*J13</f>
        <v/>
      </c>
      <c r="R13" s="3" t="inlineStr">
        <is>
          <t>검토 전</t>
        </is>
      </c>
    </row>
    <row r="14" ht="38" customHeight="1">
      <c r="A14" s="3" t="inlineStr">
        <is>
          <t>HG-11</t>
        </is>
      </c>
      <c r="B14" s="3" t="inlineStr">
        <is>
          <t>배차지원</t>
        </is>
      </c>
      <c r="C14" s="3" t="inlineStr">
        <is>
          <t>가온서비스11(가명)</t>
        </is>
      </c>
      <c r="D14" s="4" t="n">
        <v>46174</v>
      </c>
      <c r="E14" s="4" t="n">
        <v>46934</v>
      </c>
      <c r="F14" s="3" t="inlineStr">
        <is>
          <t>자동 연장</t>
        </is>
      </c>
      <c r="G14" s="3" t="inlineStr">
        <is>
          <t>일</t>
        </is>
      </c>
      <c r="H14" s="5" t="n">
        <v>30</v>
      </c>
      <c r="I14" s="5" t="n">
        <v>210000</v>
      </c>
      <c r="J14" s="5" t="n">
        <v>12</v>
      </c>
      <c r="K14" s="3" t="inlineStr">
        <is>
          <t>D담당</t>
        </is>
      </c>
      <c r="L14" s="3" t="inlineStr">
        <is>
          <t>유지 검토</t>
        </is>
      </c>
      <c r="M14" s="3" t="inlineStr">
        <is>
          <t>발췌11 제2조</t>
        </is>
      </c>
      <c r="N14" s="4">
        <f>E14-H14</f>
        <v/>
      </c>
      <c r="O14" s="3">
        <f>N14-DATE(2027,10,1)</f>
        <v/>
      </c>
      <c r="P14" s="3">
        <f>IF(O14&lt;0,"기한 경과",IF(O14&lt;=30,"30일 이내","이후 일정"))</f>
        <v/>
      </c>
      <c r="Q14" s="3">
        <f>I14*J14</f>
        <v/>
      </c>
      <c r="R14" s="3" t="inlineStr">
        <is>
          <t>검토 전</t>
        </is>
      </c>
    </row>
    <row r="15" ht="38" customHeight="1">
      <c r="A15" s="3" t="inlineStr">
        <is>
          <t>HG-12</t>
        </is>
      </c>
      <c r="B15" s="3" t="inlineStr">
        <is>
          <t>차량연락</t>
        </is>
      </c>
      <c r="C15" s="3" t="inlineStr">
        <is>
          <t>가온서비스12(가명)</t>
        </is>
      </c>
      <c r="D15" s="4" t="n">
        <v>46266</v>
      </c>
      <c r="E15" s="4" t="n">
        <v>47026</v>
      </c>
      <c r="F15" s="3" t="inlineStr">
        <is>
          <t>자동 연장</t>
        </is>
      </c>
      <c r="G15" s="3" t="inlineStr">
        <is>
          <t>일</t>
        </is>
      </c>
      <c r="H15" s="5" t="n">
        <v>30</v>
      </c>
      <c r="I15" s="5" t="n">
        <v>220000</v>
      </c>
      <c r="J15" s="5" t="n">
        <v>12</v>
      </c>
      <c r="K15" s="3" t="inlineStr">
        <is>
          <t>E담당</t>
        </is>
      </c>
      <c r="L15" s="3" t="inlineStr">
        <is>
          <t>유지 검토</t>
        </is>
      </c>
      <c r="M15" s="3" t="inlineStr">
        <is>
          <t>발췌12 제2조</t>
        </is>
      </c>
      <c r="N15" s="4">
        <f>E15-H15</f>
        <v/>
      </c>
      <c r="O15" s="3">
        <f>N15-DATE(2027,10,1)</f>
        <v/>
      </c>
      <c r="P15" s="3">
        <f>IF(O15&lt;0,"기한 경과",IF(O15&lt;=30,"30일 이내","이후 일정"))</f>
        <v/>
      </c>
      <c r="Q15" s="3">
        <f>I15*J15</f>
        <v/>
      </c>
      <c r="R15" s="3" t="inlineStr">
        <is>
          <t>검토 전</t>
        </is>
      </c>
    </row>
    <row r="16" ht="38" customHeight="1">
      <c r="A16" s="3" t="inlineStr">
        <is>
          <t>HG-13</t>
        </is>
      </c>
      <c r="B16" s="3" t="inlineStr">
        <is>
          <t>회의연결</t>
        </is>
      </c>
      <c r="C16" s="3" t="inlineStr">
        <is>
          <t>가온서비스13(가명)</t>
        </is>
      </c>
      <c r="D16" s="4" t="n">
        <v>46174</v>
      </c>
      <c r="E16" s="4" t="n">
        <v>46934</v>
      </c>
      <c r="F16" s="3" t="inlineStr">
        <is>
          <t>자동 연장</t>
        </is>
      </c>
      <c r="G16" s="3" t="inlineStr">
        <is>
          <t>일</t>
        </is>
      </c>
      <c r="H16" s="5" t="n">
        <v>30</v>
      </c>
      <c r="I16" s="5" t="n">
        <v>230000</v>
      </c>
      <c r="J16" s="5" t="n">
        <v>12</v>
      </c>
      <c r="K16" s="3" t="inlineStr">
        <is>
          <t>D담당</t>
        </is>
      </c>
      <c r="L16" s="3" t="inlineStr">
        <is>
          <t>유지 검토</t>
        </is>
      </c>
      <c r="M16" s="3" t="inlineStr">
        <is>
          <t>발췌13 제2조</t>
        </is>
      </c>
      <c r="N16" s="4">
        <f>E16-H16</f>
        <v/>
      </c>
      <c r="O16" s="3">
        <f>N16-DATE(2027,10,1)</f>
        <v/>
      </c>
      <c r="P16" s="3">
        <f>IF(O16&lt;0,"기한 경과",IF(O16&lt;=30,"30일 이내","이후 일정"))</f>
        <v/>
      </c>
      <c r="Q16" s="3">
        <f>I16*J16</f>
        <v/>
      </c>
      <c r="R16" s="3" t="inlineStr">
        <is>
          <t>검토 전</t>
        </is>
      </c>
    </row>
    <row r="17" ht="38" customHeight="1">
      <c r="A17" s="3" t="inlineStr">
        <is>
          <t>HG-14</t>
        </is>
      </c>
      <c r="B17" s="3" t="inlineStr">
        <is>
          <t>현장지도</t>
        </is>
      </c>
      <c r="C17" s="3" t="inlineStr">
        <is>
          <t>가온서비스14(가명)</t>
        </is>
      </c>
      <c r="D17" s="4" t="n">
        <v>46266</v>
      </c>
      <c r="E17" s="4" t="n">
        <v>47026</v>
      </c>
      <c r="F17" s="3" t="inlineStr">
        <is>
          <t>자동 연장</t>
        </is>
      </c>
      <c r="G17" s="3" t="inlineStr">
        <is>
          <t>일</t>
        </is>
      </c>
      <c r="H17" s="5" t="n">
        <v>30</v>
      </c>
      <c r="I17" s="5" t="n">
        <v>240000</v>
      </c>
      <c r="J17" s="5" t="n">
        <v>12</v>
      </c>
      <c r="K17" s="3" t="inlineStr">
        <is>
          <t>E담당</t>
        </is>
      </c>
      <c r="L17" s="3" t="inlineStr">
        <is>
          <t>유지 검토</t>
        </is>
      </c>
      <c r="M17" s="3" t="inlineStr">
        <is>
          <t>발췌14 제2조</t>
        </is>
      </c>
      <c r="N17" s="4">
        <f>E17-H17</f>
        <v/>
      </c>
      <c r="O17" s="3">
        <f>N17-DATE(2027,10,1)</f>
        <v/>
      </c>
      <c r="P17" s="3">
        <f>IF(O17&lt;0,"기한 경과",IF(O17&lt;=30,"30일 이내","이후 일정"))</f>
        <v/>
      </c>
      <c r="Q17" s="3">
        <f>I17*J17</f>
        <v/>
      </c>
      <c r="R17" s="3" t="inlineStr">
        <is>
          <t>검토 전</t>
        </is>
      </c>
    </row>
    <row r="18" ht="38" customHeight="1">
      <c r="A18" s="3" t="inlineStr">
        <is>
          <t>HG-15</t>
        </is>
      </c>
      <c r="B18" s="3" t="inlineStr">
        <is>
          <t>물품추적</t>
        </is>
      </c>
      <c r="C18" s="3" t="inlineStr">
        <is>
          <t>가온서비스15(가명)</t>
        </is>
      </c>
      <c r="D18" s="4" t="n">
        <v>46174</v>
      </c>
      <c r="E18" s="4" t="n">
        <v>46934</v>
      </c>
      <c r="F18" s="3" t="inlineStr">
        <is>
          <t>자동 연장</t>
        </is>
      </c>
      <c r="G18" s="3" t="inlineStr">
        <is>
          <t>일</t>
        </is>
      </c>
      <c r="H18" s="5" t="n">
        <v>30</v>
      </c>
      <c r="I18" s="5" t="n">
        <v>250000</v>
      </c>
      <c r="J18" s="5" t="n">
        <v>12</v>
      </c>
      <c r="K18" s="3" t="inlineStr">
        <is>
          <t>D담당</t>
        </is>
      </c>
      <c r="L18" s="3" t="inlineStr">
        <is>
          <t>유지 검토</t>
        </is>
      </c>
      <c r="M18" s="3" t="inlineStr">
        <is>
          <t>발췌15 제2조</t>
        </is>
      </c>
      <c r="N18" s="4">
        <f>E18-H18</f>
        <v/>
      </c>
      <c r="O18" s="3">
        <f>N18-DATE(2027,10,1)</f>
        <v/>
      </c>
      <c r="P18" s="3">
        <f>IF(O18&lt;0,"기한 경과",IF(O18&lt;=30,"30일 이내","이후 일정"))</f>
        <v/>
      </c>
      <c r="Q18" s="3">
        <f>I18*J18</f>
        <v/>
      </c>
      <c r="R18" s="3" t="inlineStr">
        <is>
          <t>검토 전</t>
        </is>
      </c>
    </row>
    <row r="19" ht="38" customHeight="1">
      <c r="A19" s="3" t="inlineStr">
        <is>
          <t>HG-16</t>
        </is>
      </c>
      <c r="B19" s="3" t="inlineStr">
        <is>
          <t>교육자료</t>
        </is>
      </c>
      <c r="C19" s="3" t="inlineStr">
        <is>
          <t>가온서비스16(가명)</t>
        </is>
      </c>
      <c r="D19" s="4" t="n">
        <v>46266</v>
      </c>
      <c r="E19" s="4" t="n">
        <v>47026</v>
      </c>
      <c r="F19" s="3" t="inlineStr">
        <is>
          <t>자동 연장</t>
        </is>
      </c>
      <c r="G19" s="3" t="inlineStr">
        <is>
          <t>일</t>
        </is>
      </c>
      <c r="H19" s="5" t="n">
        <v>30</v>
      </c>
      <c r="I19" s="5" t="n">
        <v>260000</v>
      </c>
      <c r="J19" s="5" t="n">
        <v>12</v>
      </c>
      <c r="K19" s="3" t="inlineStr">
        <is>
          <t>E담당</t>
        </is>
      </c>
      <c r="L19" s="3" t="inlineStr">
        <is>
          <t>유지 검토</t>
        </is>
      </c>
      <c r="M19" s="3" t="inlineStr">
        <is>
          <t>발췌16 제2조</t>
        </is>
      </c>
      <c r="N19" s="4">
        <f>E19-H19</f>
        <v/>
      </c>
      <c r="O19" s="3">
        <f>N19-DATE(2027,10,1)</f>
        <v/>
      </c>
      <c r="P19" s="3">
        <f>IF(O19&lt;0,"기한 경과",IF(O19&lt;=30,"30일 이내","이후 일정"))</f>
        <v/>
      </c>
      <c r="Q19" s="3">
        <f>I19*J19</f>
        <v/>
      </c>
      <c r="R19" s="3" t="inlineStr">
        <is>
          <t>검토 전</t>
        </is>
      </c>
    </row>
    <row r="20" ht="38" customHeight="1">
      <c r="A20" s="3" t="inlineStr">
        <is>
          <t>HG-17</t>
        </is>
      </c>
      <c r="B20" s="3" t="inlineStr">
        <is>
          <t>방역관리</t>
        </is>
      </c>
      <c r="C20" s="3" t="inlineStr">
        <is>
          <t>가온서비스17(가명)</t>
        </is>
      </c>
      <c r="D20" s="4" t="n">
        <v>46174</v>
      </c>
      <c r="E20" s="4" t="n">
        <v>46934</v>
      </c>
      <c r="F20" s="3" t="inlineStr">
        <is>
          <t>자동 연장</t>
        </is>
      </c>
      <c r="G20" s="3" t="inlineStr">
        <is>
          <t>일</t>
        </is>
      </c>
      <c r="H20" s="5" t="n">
        <v>30</v>
      </c>
      <c r="I20" s="5" t="n">
        <v>270000</v>
      </c>
      <c r="J20" s="5" t="n">
        <v>12</v>
      </c>
      <c r="K20" s="3" t="inlineStr">
        <is>
          <t>D담당</t>
        </is>
      </c>
      <c r="L20" s="3" t="inlineStr">
        <is>
          <t>유지 검토</t>
        </is>
      </c>
      <c r="M20" s="3" t="inlineStr">
        <is>
          <t>발췌17 제2조</t>
        </is>
      </c>
      <c r="N20" s="4">
        <f>E20-H20</f>
        <v/>
      </c>
      <c r="O20" s="3">
        <f>N20-DATE(2027,10,1)</f>
        <v/>
      </c>
      <c r="P20" s="3">
        <f>IF(O20&lt;0,"기한 경과",IF(O20&lt;=30,"30일 이내","이후 일정"))</f>
        <v/>
      </c>
      <c r="Q20" s="3">
        <f>I20*J20</f>
        <v/>
      </c>
      <c r="R20" s="3" t="inlineStr">
        <is>
          <t>검토 전</t>
        </is>
      </c>
    </row>
    <row r="21" ht="38" customHeight="1">
      <c r="A21" s="3" t="inlineStr">
        <is>
          <t>HG-18</t>
        </is>
      </c>
      <c r="B21" s="3" t="inlineStr">
        <is>
          <t>자료전송</t>
        </is>
      </c>
      <c r="C21" s="3" t="inlineStr">
        <is>
          <t>가온서비스18(가명)</t>
        </is>
      </c>
      <c r="D21" s="4" t="n">
        <v>46266</v>
      </c>
      <c r="E21" s="4" t="n">
        <v>47026</v>
      </c>
      <c r="F21" s="3" t="inlineStr">
        <is>
          <t>자동 연장</t>
        </is>
      </c>
      <c r="G21" s="3" t="inlineStr">
        <is>
          <t>일</t>
        </is>
      </c>
      <c r="H21" s="5" t="n">
        <v>30</v>
      </c>
      <c r="I21" s="5" t="n">
        <v>280000</v>
      </c>
      <c r="J21" s="5" t="n">
        <v>12</v>
      </c>
      <c r="K21" s="3" t="inlineStr">
        <is>
          <t>E담당</t>
        </is>
      </c>
      <c r="L21" s="3" t="inlineStr">
        <is>
          <t>유지 검토</t>
        </is>
      </c>
      <c r="M21" s="3" t="inlineStr">
        <is>
          <t>발췌18 제2조</t>
        </is>
      </c>
      <c r="N21" s="4">
        <f>E21-H21</f>
        <v/>
      </c>
      <c r="O21" s="3">
        <f>N21-DATE(2027,10,1)</f>
        <v/>
      </c>
      <c r="P21" s="3">
        <f>IF(O21&lt;0,"기한 경과",IF(O21&lt;=30,"30일 이내","이후 일정"))</f>
        <v/>
      </c>
      <c r="Q21" s="3">
        <f>I21*J21</f>
        <v/>
      </c>
      <c r="R21" s="3" t="inlineStr">
        <is>
          <t>검토 전</t>
        </is>
      </c>
    </row>
    <row r="22" ht="38" customHeight="1">
      <c r="A22" s="3" t="inlineStr">
        <is>
          <t>HG-19</t>
        </is>
      </c>
      <c r="B22" s="3" t="inlineStr">
        <is>
          <t>차량세척</t>
        </is>
      </c>
      <c r="C22" s="3" t="inlineStr">
        <is>
          <t>다온지원19(가명)</t>
        </is>
      </c>
      <c r="D22" s="4" t="n">
        <v>46388</v>
      </c>
      <c r="E22" s="4" t="n">
        <v>46752</v>
      </c>
      <c r="F22" s="3" t="inlineStr">
        <is>
          <t>개별 합의</t>
        </is>
      </c>
      <c r="G22" s="3" t="n"/>
      <c r="H22" s="3" t="n"/>
      <c r="I22" s="5" t="n">
        <v>280000</v>
      </c>
      <c r="J22" s="3" t="n"/>
      <c r="K22" s="3" t="inlineStr">
        <is>
          <t>E담당</t>
        </is>
      </c>
      <c r="L22" s="3" t="inlineStr">
        <is>
          <t>만료 전 협의</t>
        </is>
      </c>
      <c r="M22" s="3" t="inlineStr">
        <is>
          <t>발췌19 제2조</t>
        </is>
      </c>
      <c r="N22" s="4" t="n"/>
      <c r="O22" s="3" t="n"/>
      <c r="P22" s="3" t="inlineStr">
        <is>
          <t>개별 합의</t>
        </is>
      </c>
      <c r="Q22" s="3" t="n"/>
      <c r="R22" s="3" t="inlineStr">
        <is>
          <t>검토 전</t>
        </is>
      </c>
    </row>
    <row r="23" ht="38" customHeight="1">
      <c r="A23" s="3" t="inlineStr">
        <is>
          <t>HG-20</t>
        </is>
      </c>
      <c r="B23" s="3" t="inlineStr">
        <is>
          <t>장비검사</t>
        </is>
      </c>
      <c r="C23" s="3" t="inlineStr">
        <is>
          <t>다온지원20(가명)</t>
        </is>
      </c>
      <c r="D23" s="4" t="n">
        <v>46388</v>
      </c>
      <c r="E23" s="4" t="n">
        <v>46752</v>
      </c>
      <c r="F23" s="3" t="inlineStr">
        <is>
          <t>개별 합의</t>
        </is>
      </c>
      <c r="G23" s="3" t="n"/>
      <c r="H23" s="3" t="n"/>
      <c r="I23" s="5" t="n">
        <v>290000</v>
      </c>
      <c r="J23" s="3" t="n"/>
      <c r="K23" s="3" t="inlineStr">
        <is>
          <t>E담당</t>
        </is>
      </c>
      <c r="L23" s="3" t="inlineStr">
        <is>
          <t>만료 전 협의</t>
        </is>
      </c>
      <c r="M23" s="3" t="inlineStr">
        <is>
          <t>발췌20 제2조</t>
        </is>
      </c>
      <c r="N23" s="4" t="n"/>
      <c r="O23" s="3" t="n"/>
      <c r="P23" s="3" t="inlineStr">
        <is>
          <t>개별 합의</t>
        </is>
      </c>
      <c r="Q23" s="3" t="n"/>
      <c r="R23" s="3" t="inlineStr">
        <is>
          <t>검토 전</t>
        </is>
      </c>
    </row>
    <row r="24" ht="38" customHeight="1">
      <c r="A24" s="3" t="inlineStr">
        <is>
          <t>HG-21</t>
        </is>
      </c>
      <c r="B24" s="3" t="inlineStr">
        <is>
          <t>보관상자</t>
        </is>
      </c>
      <c r="C24" s="3" t="inlineStr">
        <is>
          <t>다온지원21(가명)</t>
        </is>
      </c>
      <c r="D24" s="4" t="n">
        <v>46388</v>
      </c>
      <c r="E24" s="4" t="n">
        <v>46752</v>
      </c>
      <c r="F24" s="3" t="inlineStr">
        <is>
          <t>개별 합의</t>
        </is>
      </c>
      <c r="G24" s="3" t="n"/>
      <c r="H24" s="3" t="n"/>
      <c r="I24" s="5" t="n">
        <v>300000</v>
      </c>
      <c r="J24" s="3" t="n"/>
      <c r="K24" s="3" t="inlineStr">
        <is>
          <t>E담당</t>
        </is>
      </c>
      <c r="L24" s="3" t="inlineStr">
        <is>
          <t>만료 전 협의</t>
        </is>
      </c>
      <c r="M24" s="3" t="inlineStr">
        <is>
          <t>발췌21 제2조</t>
        </is>
      </c>
      <c r="N24" s="4" t="n"/>
      <c r="O24" s="3" t="n"/>
      <c r="P24" s="3" t="inlineStr">
        <is>
          <t>개별 합의</t>
        </is>
      </c>
      <c r="Q24" s="3" t="n"/>
      <c r="R24" s="3" t="inlineStr">
        <is>
          <t>검토 전</t>
        </is>
      </c>
    </row>
    <row r="25" ht="38" customHeight="1">
      <c r="A25" s="3" t="inlineStr">
        <is>
          <t>HG-22</t>
        </is>
      </c>
      <c r="B25" s="3" t="inlineStr">
        <is>
          <t>출고포장</t>
        </is>
      </c>
      <c r="C25" s="3" t="inlineStr">
        <is>
          <t>다온지원22(가명)</t>
        </is>
      </c>
      <c r="D25" s="4" t="n">
        <v>46388</v>
      </c>
      <c r="E25" s="4" t="n">
        <v>46752</v>
      </c>
      <c r="F25" s="3" t="inlineStr">
        <is>
          <t>개별 합의</t>
        </is>
      </c>
      <c r="G25" s="3" t="n"/>
      <c r="H25" s="3" t="n"/>
      <c r="I25" s="5" t="n">
        <v>310000</v>
      </c>
      <c r="J25" s="3" t="n"/>
      <c r="K25" s="3" t="inlineStr">
        <is>
          <t>E담당</t>
        </is>
      </c>
      <c r="L25" s="3" t="inlineStr">
        <is>
          <t>만료 전 협의</t>
        </is>
      </c>
      <c r="M25" s="3" t="inlineStr">
        <is>
          <t>발췌22 제2조</t>
        </is>
      </c>
      <c r="N25" s="4" t="n"/>
      <c r="O25" s="3" t="n"/>
      <c r="P25" s="3" t="inlineStr">
        <is>
          <t>개별 합의</t>
        </is>
      </c>
      <c r="Q25" s="3" t="n"/>
      <c r="R25" s="3" t="inlineStr">
        <is>
          <t>검토 전</t>
        </is>
      </c>
    </row>
    <row r="26" ht="38" customHeight="1">
      <c r="A26" s="3" t="inlineStr">
        <is>
          <t>HG-23</t>
        </is>
      </c>
      <c r="B26" s="3" t="inlineStr">
        <is>
          <t>정수관리</t>
        </is>
      </c>
      <c r="C26" s="3" t="inlineStr">
        <is>
          <t>다온지원23(가명)</t>
        </is>
      </c>
      <c r="D26" s="4" t="n">
        <v>46388</v>
      </c>
      <c r="E26" s="4" t="n">
        <v>46752</v>
      </c>
      <c r="F26" s="3" t="inlineStr">
        <is>
          <t>개별 합의</t>
        </is>
      </c>
      <c r="G26" s="3" t="n"/>
      <c r="H26" s="3" t="n"/>
      <c r="I26" s="5" t="n">
        <v>320000</v>
      </c>
      <c r="J26" s="3" t="n"/>
      <c r="K26" s="3" t="inlineStr">
        <is>
          <t>E담당</t>
        </is>
      </c>
      <c r="L26" s="3" t="inlineStr">
        <is>
          <t>만료 전 협의</t>
        </is>
      </c>
      <c r="M26" s="3" t="inlineStr">
        <is>
          <t>발췌23 제2조</t>
        </is>
      </c>
      <c r="N26" s="4" t="n"/>
      <c r="O26" s="3" t="n"/>
      <c r="P26" s="3" t="inlineStr">
        <is>
          <t>개별 합의</t>
        </is>
      </c>
      <c r="Q26" s="3" t="n"/>
      <c r="R26" s="3" t="inlineStr">
        <is>
          <t>검토 전</t>
        </is>
      </c>
    </row>
    <row r="27" ht="38" customHeight="1">
      <c r="A27" s="3" t="inlineStr">
        <is>
          <t>HG-24</t>
        </is>
      </c>
      <c r="B27" s="3" t="inlineStr">
        <is>
          <t>작업복관리</t>
        </is>
      </c>
      <c r="C27" s="3" t="inlineStr">
        <is>
          <t>다온지원24(가명)</t>
        </is>
      </c>
      <c r="D27" s="4" t="n">
        <v>46388</v>
      </c>
      <c r="E27" s="4" t="n">
        <v>46752</v>
      </c>
      <c r="F27" s="3" t="inlineStr">
        <is>
          <t>개별 합의</t>
        </is>
      </c>
      <c r="G27" s="3" t="n"/>
      <c r="H27" s="3" t="n"/>
      <c r="I27" s="5" t="n">
        <v>330000</v>
      </c>
      <c r="J27" s="3" t="n"/>
      <c r="K27" s="3" t="inlineStr">
        <is>
          <t>E담당</t>
        </is>
      </c>
      <c r="L27" s="3" t="inlineStr">
        <is>
          <t>만료 전 협의</t>
        </is>
      </c>
      <c r="M27" s="3" t="inlineStr">
        <is>
          <t>발췌24 제2조</t>
        </is>
      </c>
      <c r="N27" s="4" t="n"/>
      <c r="O27" s="3" t="n"/>
      <c r="P27" s="3" t="inlineStr">
        <is>
          <t>개별 합의</t>
        </is>
      </c>
      <c r="Q27" s="3" t="n"/>
      <c r="R27" s="3" t="inlineStr">
        <is>
          <t>검토 전</t>
        </is>
      </c>
    </row>
    <row r="28" ht="38" customHeight="1">
      <c r="A28" s="3" t="inlineStr">
        <is>
          <t>HG-25</t>
        </is>
      </c>
      <c r="B28" s="3" t="inlineStr">
        <is>
          <t>폐기물수거</t>
        </is>
      </c>
      <c r="C28" s="3" t="inlineStr">
        <is>
          <t>다온지원25(가명)</t>
        </is>
      </c>
      <c r="D28" s="4" t="n">
        <v>46388</v>
      </c>
      <c r="E28" s="4" t="n">
        <v>46752</v>
      </c>
      <c r="F28" s="3" t="inlineStr">
        <is>
          <t>개별 합의</t>
        </is>
      </c>
      <c r="G28" s="3" t="n"/>
      <c r="H28" s="3" t="n"/>
      <c r="I28" s="5" t="n">
        <v>340000</v>
      </c>
      <c r="J28" s="3" t="n"/>
      <c r="K28" s="3" t="inlineStr">
        <is>
          <t>E담당</t>
        </is>
      </c>
      <c r="L28" s="3" t="inlineStr">
        <is>
          <t>만료 전 협의</t>
        </is>
      </c>
      <c r="M28" s="3" t="inlineStr">
        <is>
          <t>발췌25 제2조</t>
        </is>
      </c>
      <c r="N28" s="4" t="n"/>
      <c r="O28" s="3" t="n"/>
      <c r="P28" s="3" t="inlineStr">
        <is>
          <t>개별 합의</t>
        </is>
      </c>
      <c r="Q28" s="3" t="n"/>
      <c r="R28" s="3" t="inlineStr">
        <is>
          <t>검토 전</t>
        </is>
      </c>
    </row>
    <row r="29" ht="38" customHeight="1">
      <c r="A29" s="3" t="inlineStr">
        <is>
          <t>HG-26</t>
        </is>
      </c>
      <c r="B29" s="3" t="inlineStr">
        <is>
          <t>안내표지</t>
        </is>
      </c>
      <c r="C29" s="3" t="inlineStr">
        <is>
          <t>다온지원26(가명)</t>
        </is>
      </c>
      <c r="D29" s="4" t="n">
        <v>46388</v>
      </c>
      <c r="E29" s="4" t="n">
        <v>46752</v>
      </c>
      <c r="F29" s="3" t="inlineStr">
        <is>
          <t>개별 합의</t>
        </is>
      </c>
      <c r="G29" s="3" t="n"/>
      <c r="H29" s="3" t="n"/>
      <c r="I29" s="5" t="n">
        <v>350000</v>
      </c>
      <c r="J29" s="3" t="n"/>
      <c r="K29" s="3" t="inlineStr">
        <is>
          <t>E담당</t>
        </is>
      </c>
      <c r="L29" s="3" t="inlineStr">
        <is>
          <t>만료 전 협의</t>
        </is>
      </c>
      <c r="M29" s="3" t="inlineStr">
        <is>
          <t>발췌26 제2조</t>
        </is>
      </c>
      <c r="N29" s="4" t="n"/>
      <c r="O29" s="3" t="n"/>
      <c r="P29" s="3" t="inlineStr">
        <is>
          <t>개별 합의</t>
        </is>
      </c>
      <c r="Q29" s="3" t="n"/>
      <c r="R29" s="3" t="inlineStr">
        <is>
          <t>검토 전</t>
        </is>
      </c>
    </row>
    <row r="30" ht="38" customHeight="1">
      <c r="A30" s="3" t="inlineStr">
        <is>
          <t>HG-27</t>
        </is>
      </c>
      <c r="B30" s="3" t="inlineStr">
        <is>
          <t>문서배송</t>
        </is>
      </c>
      <c r="C30" s="3" t="inlineStr">
        <is>
          <t>다온지원27(가명)</t>
        </is>
      </c>
      <c r="D30" s="4" t="n">
        <v>46388</v>
      </c>
      <c r="E30" s="4" t="n">
        <v>46752</v>
      </c>
      <c r="F30" s="3" t="inlineStr">
        <is>
          <t>개별 합의</t>
        </is>
      </c>
      <c r="G30" s="3" t="n"/>
      <c r="H30" s="3" t="n"/>
      <c r="I30" s="5" t="n">
        <v>360000</v>
      </c>
      <c r="J30" s="3" t="n"/>
      <c r="K30" s="3" t="inlineStr">
        <is>
          <t>E담당</t>
        </is>
      </c>
      <c r="L30" s="3" t="inlineStr">
        <is>
          <t>만료 전 협의</t>
        </is>
      </c>
      <c r="M30" s="3" t="inlineStr">
        <is>
          <t>발췌27 제2조</t>
        </is>
      </c>
      <c r="N30" s="4" t="n"/>
      <c r="O30" s="3" t="n"/>
      <c r="P30" s="3" t="inlineStr">
        <is>
          <t>개별 합의</t>
        </is>
      </c>
      <c r="Q30" s="3" t="n"/>
      <c r="R30" s="3" t="inlineStr">
        <is>
          <t>검토 전</t>
        </is>
      </c>
    </row>
    <row r="31" ht="38" customHeight="1">
      <c r="A31" s="3" t="inlineStr">
        <is>
          <t>HG-28</t>
        </is>
      </c>
      <c r="B31" s="3" t="inlineStr">
        <is>
          <t>기록검색</t>
        </is>
      </c>
      <c r="C31" s="3" t="inlineStr">
        <is>
          <t>누리업무28(가명)</t>
        </is>
      </c>
      <c r="D31" s="4" t="n">
        <v>46388</v>
      </c>
      <c r="E31" s="4" t="n"/>
      <c r="F31" s="3" t="inlineStr">
        <is>
          <t>자동 연장</t>
        </is>
      </c>
      <c r="G31" s="3" t="inlineStr">
        <is>
          <t>일</t>
        </is>
      </c>
      <c r="H31" s="5" t="n">
        <v>30</v>
      </c>
      <c r="I31" s="5" t="n">
        <v>200000</v>
      </c>
      <c r="J31" s="3" t="n"/>
      <c r="K31" s="3" t="inlineStr">
        <is>
          <t>F담당</t>
        </is>
      </c>
      <c r="L31" s="3" t="inlineStr">
        <is>
          <t>조건 확인</t>
        </is>
      </c>
      <c r="M31" s="3" t="inlineStr">
        <is>
          <t>발췌28 제2조</t>
        </is>
      </c>
      <c r="N31" s="4" t="n"/>
      <c r="O31" s="3" t="n"/>
      <c r="P31" s="3" t="inlineStr">
        <is>
          <t>조건 확인</t>
        </is>
      </c>
      <c r="Q31" s="3" t="n"/>
      <c r="R31" s="3" t="inlineStr">
        <is>
          <t>검토 전</t>
        </is>
      </c>
    </row>
    <row r="32" ht="38" customHeight="1">
      <c r="A32" s="3" t="inlineStr">
        <is>
          <t>HG-29</t>
        </is>
      </c>
      <c r="B32" s="3" t="inlineStr">
        <is>
          <t>창고연결</t>
        </is>
      </c>
      <c r="C32" s="3" t="inlineStr">
        <is>
          <t>누리업무29(가명)</t>
        </is>
      </c>
      <c r="D32" s="4" t="n">
        <v>46388</v>
      </c>
      <c r="E32" s="4" t="n">
        <v>46752</v>
      </c>
      <c r="F32" s="3" t="inlineStr">
        <is>
          <t>자동 연장</t>
        </is>
      </c>
      <c r="G32" s="3" t="inlineStr">
        <is>
          <t>불명확</t>
        </is>
      </c>
      <c r="H32" s="3" t="n"/>
      <c r="I32" s="5" t="n">
        <v>200000</v>
      </c>
      <c r="J32" s="3" t="n"/>
      <c r="K32" s="3" t="inlineStr">
        <is>
          <t>F담당</t>
        </is>
      </c>
      <c r="L32" s="3" t="inlineStr">
        <is>
          <t>조건 확인</t>
        </is>
      </c>
      <c r="M32" s="3" t="inlineStr">
        <is>
          <t>발췌29 제2조</t>
        </is>
      </c>
      <c r="N32" s="4" t="n"/>
      <c r="O32" s="3" t="n"/>
      <c r="P32" s="3" t="inlineStr">
        <is>
          <t>조건 확인</t>
        </is>
      </c>
      <c r="Q32" s="3" t="n"/>
      <c r="R32" s="3" t="inlineStr">
        <is>
          <t>검토 전</t>
        </is>
      </c>
    </row>
    <row r="33" ht="38" customHeight="1">
      <c r="A33" s="3" t="inlineStr">
        <is>
          <t>HG-30</t>
        </is>
      </c>
      <c r="B33" s="3" t="inlineStr">
        <is>
          <t>물품대여</t>
        </is>
      </c>
      <c r="C33" s="3" t="inlineStr">
        <is>
          <t>누리업무30(가명)</t>
        </is>
      </c>
      <c r="D33" s="4" t="n">
        <v>46388</v>
      </c>
      <c r="E33" s="4" t="n">
        <v>46752</v>
      </c>
      <c r="F33" s="3" t="n"/>
      <c r="G33" s="3" t="n"/>
      <c r="H33" s="3" t="n"/>
      <c r="I33" s="5" t="n">
        <v>200000</v>
      </c>
      <c r="J33" s="3" t="n"/>
      <c r="K33" s="3" t="inlineStr">
        <is>
          <t>F담당</t>
        </is>
      </c>
      <c r="L33" s="3" t="inlineStr">
        <is>
          <t>조건 확인</t>
        </is>
      </c>
      <c r="M33" s="3" t="inlineStr">
        <is>
          <t>발췌30 제2조</t>
        </is>
      </c>
      <c r="N33" s="4" t="n"/>
      <c r="O33" s="3" t="n"/>
      <c r="P33" s="3" t="inlineStr">
        <is>
          <t>조건 확인</t>
        </is>
      </c>
      <c r="Q33" s="3" t="n"/>
      <c r="R33" s="3" t="inlineStr">
        <is>
          <t>검토 전</t>
        </is>
      </c>
    </row>
  </sheetData>
  <autoFilter ref="A3:R33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 ht="3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 ht="38" customHeight="1">
      <c r="A2" s="1" t="inlineStr">
        <is>
          <t>기준일 2027-10-01 / 가명 / 원・부가세 별도</t>
        </is>
      </c>
      <c r="B2" s="1" t="n"/>
      <c r="C2" s="1" t="n"/>
      <c r="D2" s="1" t="n"/>
      <c r="E2" s="1" t="n"/>
      <c r="F2" s="1" t="n"/>
      <c r="G2" s="1" t="n"/>
      <c r="H2" s="1" t="n"/>
    </row>
    <row r="3" ht="38" customHeight="1">
      <c r="A3" s="1" t="inlineStr">
        <is>
          <t>계약번호</t>
        </is>
      </c>
      <c r="B3" s="1" t="inlineStr">
        <is>
          <t>만료일</t>
        </is>
      </c>
      <c r="C3" s="1" t="inlineStr">
        <is>
          <t>거꾸로 셀 일수</t>
        </is>
      </c>
      <c r="D3" s="1" t="inlineStr">
        <is>
          <t>기준일</t>
        </is>
      </c>
      <c r="E3" s="1" t="inlineStr">
        <is>
          <t>통지 마감일</t>
        </is>
      </c>
      <c r="F3" s="1" t="inlineStr">
        <is>
          <t>남은 일수</t>
        </is>
      </c>
      <c r="G3" s="1" t="inlineStr">
        <is>
          <t>기대 날짜</t>
        </is>
      </c>
      <c r="H3" s="1" t="inlineStr">
        <is>
          <t>대조</t>
        </is>
      </c>
    </row>
    <row r="4" ht="38" customHeight="1">
      <c r="A4" s="3" t="inlineStr">
        <is>
          <t>HG-01</t>
        </is>
      </c>
      <c r="B4" s="4" t="n">
        <v>46721</v>
      </c>
      <c r="C4" s="5" t="n">
        <v>30</v>
      </c>
      <c r="D4" s="4" t="n">
        <v>46661</v>
      </c>
      <c r="E4" s="4">
        <f>B4-C4</f>
        <v/>
      </c>
      <c r="F4" s="3">
        <f>E4-D4</f>
        <v/>
      </c>
      <c r="G4" s="4" t="n">
        <v>46691</v>
      </c>
      <c r="H4" s="3">
        <f>IF(E4=G4,"일치","재확인")</f>
        <v/>
      </c>
    </row>
    <row r="5" ht="38" customHeight="1">
      <c r="A5" s="3" t="inlineStr">
        <is>
          <t>HG-02</t>
        </is>
      </c>
      <c r="B5" s="4" t="n">
        <v>46752</v>
      </c>
      <c r="C5" s="5" t="n">
        <v>60</v>
      </c>
      <c r="D5" s="4" t="n">
        <v>46661</v>
      </c>
      <c r="E5" s="4">
        <f>B5-C5</f>
        <v/>
      </c>
      <c r="F5" s="3">
        <f>E5-D5</f>
        <v/>
      </c>
      <c r="G5" s="4" t="n">
        <v>46692</v>
      </c>
      <c r="H5" s="3">
        <f>IF(E5=G5,"일치","재확인")</f>
        <v/>
      </c>
    </row>
    <row r="6" ht="38" customHeight="1">
      <c r="A6" s="3" t="inlineStr">
        <is>
          <t>HG-03</t>
        </is>
      </c>
      <c r="B6" s="4" t="n">
        <v>46752</v>
      </c>
      <c r="C6" s="5" t="n">
        <v>90</v>
      </c>
      <c r="D6" s="4" t="n">
        <v>46661</v>
      </c>
      <c r="E6" s="4">
        <f>B6-C6</f>
        <v/>
      </c>
      <c r="F6" s="3">
        <f>E6-D6</f>
        <v/>
      </c>
      <c r="G6" s="4" t="n">
        <v>46662</v>
      </c>
      <c r="H6" s="3">
        <f>IF(E6=G6,"일치","재확인")</f>
        <v/>
      </c>
    </row>
    <row r="7" ht="38" customHeight="1">
      <c r="A7" s="3" t="inlineStr">
        <is>
          <t>HG-04</t>
        </is>
      </c>
      <c r="B7" s="4" t="n">
        <v>46691</v>
      </c>
      <c r="C7" s="5" t="n">
        <v>30</v>
      </c>
      <c r="D7" s="4" t="n">
        <v>46661</v>
      </c>
      <c r="E7" s="4">
        <f>B7-C7</f>
        <v/>
      </c>
      <c r="F7" s="3">
        <f>E7-D7</f>
        <v/>
      </c>
      <c r="G7" s="4" t="n">
        <v>46661</v>
      </c>
      <c r="H7" s="3">
        <f>IF(E7=G7,"일치","재확인")</f>
        <v/>
      </c>
    </row>
    <row r="8" ht="38" customHeight="1">
      <c r="A8" s="3" t="inlineStr">
        <is>
          <t>HG-05</t>
        </is>
      </c>
      <c r="B8" s="4" t="n">
        <v>46691</v>
      </c>
      <c r="C8" s="5" t="n">
        <v>60</v>
      </c>
      <c r="D8" s="4" t="n">
        <v>46661</v>
      </c>
      <c r="E8" s="4">
        <f>B8-C8</f>
        <v/>
      </c>
      <c r="F8" s="3">
        <f>E8-D8</f>
        <v/>
      </c>
      <c r="G8" s="4" t="n">
        <v>46631</v>
      </c>
      <c r="H8" s="3">
        <f>IF(E8=G8,"일치","재확인")</f>
        <v/>
      </c>
    </row>
    <row r="9" ht="38" customHeight="1">
      <c r="A9" s="3" t="inlineStr">
        <is>
          <t>HG-07</t>
        </is>
      </c>
      <c r="B9" s="4" t="n">
        <v>46706</v>
      </c>
      <c r="C9" s="5" t="n">
        <v>30</v>
      </c>
      <c r="D9" s="4" t="n">
        <v>46661</v>
      </c>
      <c r="E9" s="4">
        <f>B9-C9</f>
        <v/>
      </c>
      <c r="F9" s="3">
        <f>E9-D9</f>
        <v/>
      </c>
      <c r="G9" s="4" t="n">
        <v>46676</v>
      </c>
      <c r="H9" s="3">
        <f>IF(E9=G9,"일치","재확인")</f>
        <v/>
      </c>
    </row>
  </sheetData>
  <autoFilter ref="A3:H9"/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</cols>
  <sheetData>
    <row r="1" ht="3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 ht="38" customHeight="1">
      <c r="A2" s="1" t="inlineStr">
        <is>
          <t>기준일 2027-10-01 / 가명 / 원・부가세 별도</t>
        </is>
      </c>
      <c r="B2" s="1" t="n"/>
      <c r="C2" s="1" t="n"/>
      <c r="D2" s="1" t="n"/>
      <c r="E2" s="1" t="n"/>
      <c r="F2" s="1" t="n"/>
      <c r="G2" s="1" t="n"/>
    </row>
    <row r="3" ht="38" customHeight="1">
      <c r="A3" s="1" t="inlineStr">
        <is>
          <t>계약번호</t>
        </is>
      </c>
      <c r="B3" s="1" t="inlineStr">
        <is>
          <t>만료일</t>
        </is>
      </c>
      <c r="C3" s="1" t="inlineStr">
        <is>
          <t>개월</t>
        </is>
      </c>
      <c r="D3" s="1" t="inlineStr">
        <is>
          <t>통지 마감일</t>
        </is>
      </c>
      <c r="E3" s="1" t="inlineStr">
        <is>
          <t>30일을 뺀 날짜</t>
        </is>
      </c>
      <c r="F3" s="1" t="inlineStr">
        <is>
          <t>기대 날짜</t>
        </is>
      </c>
      <c r="G3" s="1" t="inlineStr">
        <is>
          <t>대조</t>
        </is>
      </c>
    </row>
    <row r="4" ht="38" customHeight="1">
      <c r="A4" s="3" t="inlineStr">
        <is>
          <t>HG-06</t>
        </is>
      </c>
      <c r="B4" s="4" t="n">
        <v>46721</v>
      </c>
      <c r="C4" s="5" t="n">
        <v>1</v>
      </c>
      <c r="D4" s="4">
        <f>DATE(YEAR(B4),MONTH(B4)-1,MIN(DAY(B4),DAY(DATE(YEAR(B4),MONTH(B4),0))))</f>
        <v/>
      </c>
      <c r="E4" s="4">
        <f>B4-30</f>
        <v/>
      </c>
      <c r="F4" s="4" t="n">
        <v>46690</v>
      </c>
      <c r="G4" s="3">
        <f>IF(D4=F4,"일치","재확인")</f>
        <v/>
      </c>
    </row>
  </sheetData>
  <autoFilter ref="A3:G4"/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</cols>
  <sheetData>
    <row r="1" ht="3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 ht="38" customHeight="1">
      <c r="A2" s="1" t="inlineStr">
        <is>
          <t>기준일 2027-10-01 / 가명 / 원・부가세 별도</t>
        </is>
      </c>
      <c r="B2" s="1" t="n"/>
      <c r="C2" s="1" t="n"/>
      <c r="D2" s="1" t="n"/>
      <c r="E2" s="1" t="n"/>
      <c r="F2" s="1" t="n"/>
    </row>
    <row r="3" ht="38" customHeight="1">
      <c r="A3" s="1" t="inlineStr">
        <is>
          <t>계약번호</t>
        </is>
      </c>
      <c r="B3" s="1" t="inlineStr">
        <is>
          <t>월 이용료</t>
        </is>
      </c>
      <c r="C3" s="1" t="inlineStr">
        <is>
          <t>연장 개월</t>
        </is>
      </c>
      <c r="D3" s="1" t="inlineStr">
        <is>
          <t>재연장 비용</t>
        </is>
      </c>
      <c r="E3" s="1" t="inlineStr">
        <is>
          <t>확정 절감액</t>
        </is>
      </c>
      <c r="F3" s="1" t="inlineStr">
        <is>
          <t>조건</t>
        </is>
      </c>
    </row>
    <row r="4" ht="38" customHeight="1">
      <c r="A4" s="3" t="inlineStr">
        <is>
          <t>HG-01</t>
        </is>
      </c>
      <c r="B4" s="5" t="n">
        <v>300000</v>
      </c>
      <c r="C4" s="5" t="n">
        <v>12</v>
      </c>
      <c r="D4" s="3">
        <f>B4*C4</f>
        <v/>
      </c>
      <c r="E4" s="5" t="n">
        <v>0</v>
      </c>
      <c r="F4" s="3" t="inlineStr">
        <is>
          <t>중단 승인·기한 준수·접수 확인·업무 대체 후 판단</t>
        </is>
      </c>
    </row>
    <row r="5" ht="38" customHeight="1">
      <c r="A5" s="3" t="inlineStr">
        <is>
          <t>HG-02</t>
        </is>
      </c>
      <c r="B5" s="5" t="n">
        <v>200000</v>
      </c>
      <c r="C5" s="5" t="n">
        <v>12</v>
      </c>
      <c r="D5" s="3">
        <f>B5*C5</f>
        <v/>
      </c>
      <c r="E5" s="5" t="n">
        <v>0</v>
      </c>
      <c r="F5" s="3" t="inlineStr">
        <is>
          <t>중단 승인·기한 준수·접수 확인·업무 대체 후 판단</t>
        </is>
      </c>
    </row>
    <row r="6" ht="38" customHeight="1">
      <c r="A6" s="3" t="inlineStr">
        <is>
          <t>HG-04</t>
        </is>
      </c>
      <c r="B6" s="5" t="n">
        <v>150000</v>
      </c>
      <c r="C6" s="5" t="n">
        <v>12</v>
      </c>
      <c r="D6" s="3">
        <f>B6*C6</f>
        <v/>
      </c>
      <c r="E6" s="5" t="n">
        <v>0</v>
      </c>
      <c r="F6" s="3" t="inlineStr">
        <is>
          <t>중단 승인·기한 준수·접수 확인·업무 대체 후 판단</t>
        </is>
      </c>
    </row>
    <row r="7" ht="38" customHeight="1">
      <c r="A7" s="3" t="inlineStr">
        <is>
          <t>합계</t>
        </is>
      </c>
      <c r="B7" s="3" t="n"/>
      <c r="C7" s="3" t="n"/>
      <c r="D7" s="3">
        <f>SUM(D4:D6)</f>
        <v/>
      </c>
      <c r="E7" s="3">
        <f>SUM(E4:E6)</f>
        <v/>
      </c>
      <c r="F7" s="3" t="inlineStr">
        <is>
          <t>재연장 비용 예시 / 확정 절감 아님</t>
        </is>
      </c>
    </row>
  </sheetData>
  <autoFilter ref="A3:F7"/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21" customWidth="1" min="2" max="2"/>
    <col width="21" customWidth="1" min="3" max="3"/>
  </cols>
  <sheetData>
    <row r="1" ht="38" customHeight="1">
      <c r="A1" s="1" t="inlineStr">
        <is>
          <t>교육 영상 시연용 가상 자료</t>
        </is>
      </c>
      <c r="B1" s="1" t="n"/>
      <c r="C1" s="1" t="n"/>
    </row>
    <row r="2" ht="38" customHeight="1">
      <c r="A2" s="1" t="inlineStr">
        <is>
          <t>기준일 2027-10-01 / 가명 / 원・부가세 별도</t>
        </is>
      </c>
      <c r="B2" s="1" t="n"/>
      <c r="C2" s="1" t="n"/>
    </row>
    <row r="3" ht="38" customHeight="1">
      <c r="A3" s="1" t="inlineStr">
        <is>
          <t>구분</t>
        </is>
      </c>
      <c r="B3" s="1" t="inlineStr">
        <is>
          <t>건수</t>
        </is>
      </c>
      <c r="C3" s="1" t="inlineStr">
        <is>
          <t>포함 범위</t>
        </is>
      </c>
    </row>
    <row r="4" ht="38" customHeight="1">
      <c r="A4" s="3" t="inlineStr">
        <is>
          <t>기한 경과</t>
        </is>
      </c>
      <c r="B4" s="5" t="n">
        <v>1</v>
      </c>
      <c r="C4" s="3" t="inlineStr">
        <is>
          <t>HG-05</t>
        </is>
      </c>
    </row>
    <row r="5" ht="38" customHeight="1">
      <c r="A5" s="3" t="inlineStr">
        <is>
          <t>30일 이내</t>
        </is>
      </c>
      <c r="B5" s="5" t="n">
        <v>5</v>
      </c>
      <c r="C5" s="3" t="inlineStr">
        <is>
          <t>HG-01·03·04·06·07</t>
        </is>
      </c>
    </row>
    <row r="6" ht="38" customHeight="1">
      <c r="A6" s="3" t="inlineStr">
        <is>
          <t>이후 일정</t>
        </is>
      </c>
      <c r="B6" s="5" t="n">
        <v>12</v>
      </c>
      <c r="C6" s="3" t="inlineStr">
        <is>
          <t>HG-02·08~18</t>
        </is>
      </c>
    </row>
    <row r="7" ht="38" customHeight="1">
      <c r="A7" s="3" t="inlineStr">
        <is>
          <t>개별 합의</t>
        </is>
      </c>
      <c r="B7" s="5" t="n">
        <v>9</v>
      </c>
      <c r="C7" s="3" t="inlineStr">
        <is>
          <t>HG-19~27</t>
        </is>
      </c>
    </row>
    <row r="8" ht="38" customHeight="1">
      <c r="A8" s="3" t="inlineStr">
        <is>
          <t>조건 확인</t>
        </is>
      </c>
      <c r="B8" s="5" t="n">
        <v>3</v>
      </c>
      <c r="C8" s="3" t="inlineStr">
        <is>
          <t>HG-28~30</t>
        </is>
      </c>
    </row>
    <row r="9" ht="38" customHeight="1">
      <c r="A9" s="3" t="inlineStr">
        <is>
          <t>전체</t>
        </is>
      </c>
      <c r="B9" s="3">
        <f>SUM(B4:B8)</f>
        <v/>
      </c>
      <c r="C9" s="3" t="inlineStr">
        <is>
          <t>계약번호 30개 유지</t>
        </is>
      </c>
    </row>
  </sheetData>
  <autoFilter ref="A3:C9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2026-11-02T16:53:54Z</dcterms:created>
  <dcterms:modified xmlns:dcterms="http://purl.org/dc/terms/" xmlns:xsi="http://www.w3.org/2001/XMLSchema-instance" xsi:type="dcterms:W3CDTF">2026-11-02T16:53:54Z</dcterms:modified>
</cp:coreProperties>
</file>