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점검표" sheetId="2" state="visible" r:id="rId2"/>
    <sheet xmlns:r="http://schemas.openxmlformats.org/officeDocument/2006/relationships" name="개선목록" sheetId="3" state="visible" r:id="rId3"/>
    <sheet xmlns:r="http://schemas.openxmlformats.org/officeDocument/2006/relationships" name="검산" sheetId="4" state="visible" r:id="rId4"/>
    <sheet xmlns:r="http://schemas.openxmlformats.org/officeDocument/2006/relationships" name="비용검산" sheetId="5" state="visible" r:id="rId5"/>
  </sheets>
  <definedNames>
    <definedName name="_xlnm._FilterDatabase" localSheetId="0" hidden="1">'안내'!$A$4:$B$13</definedName>
    <definedName name="_xlnm.Print_Titles" localSheetId="0">'안내'!$1:$4</definedName>
    <definedName name="_xlnm.Print_Area" localSheetId="0">'안내'!$A$1:$B$13</definedName>
    <definedName name="_xlnm._FilterDatabase" localSheetId="1" hidden="1">'점검표'!$A$4:$F$26</definedName>
    <definedName name="_xlnm.Print_Titles" localSheetId="1">'점검표'!$1:$4</definedName>
    <definedName name="_xlnm.Print_Area" localSheetId="1">'점검표'!$A$1:$F$26</definedName>
    <definedName name="_xlnm._FilterDatabase" localSheetId="2" hidden="1">'개선목록'!$A$4:$G$14</definedName>
    <definedName name="_xlnm.Print_Titles" localSheetId="2">'개선목록'!$1:$4</definedName>
    <definedName name="_xlnm.Print_Area" localSheetId="2">'개선목록'!$A$1:$G$14</definedName>
    <definedName name="_xlnm._FilterDatabase" localSheetId="3" hidden="1">'검산'!$A$4:$D$14</definedName>
    <definedName name="_xlnm.Print_Titles" localSheetId="3">'검산'!$1:$4</definedName>
    <definedName name="_xlnm.Print_Area" localSheetId="3">'검산'!$A$1:$D$14</definedName>
    <definedName name="_xlnm._FilterDatabase" localSheetId="4" hidden="1">'비용검산'!$A$4:$C$12</definedName>
    <definedName name="_xlnm.Print_Titles" localSheetId="4">'비용검산'!$1:$4</definedName>
    <definedName name="_xlnm.Print_Area" localSheetId="4">'비용검산'!$A$1:$C$12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0"/>
    </font>
  </fonts>
  <fills count="3">
    <fill>
      <patternFill/>
    </fill>
    <fill>
      <patternFill patternType="gray125"/>
    </fill>
    <fill>
      <patternFill patternType="solid">
        <fgColor rgb="00E6CFA8"/>
      </patternFill>
    </fill>
  </fills>
  <borders count="2">
    <border>
      <left/>
      <right/>
      <top/>
      <bottom/>
      <diagonal/>
    </border>
    <border>
      <bottom style="hair">
        <color rgb="00DDD8CF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B13"/>
  <ns0:sheetViews>
    <ns0:sheetView workbookViewId="0">
      <ns0:pane xSplit="1" ySplit="4" topLeftCell="B5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5" customWidth="1" min="1" max="1"/>
    <ns0:col width="115" customWidth="1" min="2" max="2"/>
  </ns0:cols>
  <ns0:sheetData>
    <ns0:row r="1" ht="26" customHeight="1">
      <ns0:c r="A1" s="1" t="inlineStr">
        <ns0:is>
          <ns0:t>교육 영상 시연용 가상 자료</ns0:t>
        </ns0:is>
      </ns0:c>
      <ns0:c r="B1" s="1" t="n"/>
    </ns0:row>
    <ns0:row r="2" ht="26" customHeight="1">
      <ns0:c r="A2" s="1" t="inlineStr">
        <ns0:is>
          <ns0:t>한결물류(가명) · 2026-11-03 · 사람의 실제 정보 없음</ns0:t>
        </ns0:is>
      </ns0:c>
      <ns0:c r="B2" s="1" t="n"/>
    </ns0:row>
    <ns0:row r="3" ht="26" customHeight="1">
      <ns0:c r="A3" s="1" t="n"/>
      <ns0:c r="B3" s="1" t="n"/>
    </ns0:row>
    <ns0:row r="4" ht="45" customHeight="1">
      <ns0:c r="A4" s="2" t="inlineStr">
        <ns0:is>
          <ns0:t>구분</ns0:t>
        </ns0:is>
      </ns0:c>
      <ns0:c r="B4" s="2" t="inlineStr">
        <ns0:is>
          <ns0:t>설명</ns0:t>
        </ns0:is>
      </ns0:c>
    </ns0:row>
    <ns0:row r="5" ht="45" customHeight="1">
      <ns0:c r="A5" s="1" t="inlineStr">
        <ns0:is>
          <ns0:t>자료 성격</ns0:t>
        </ns0:is>
      </ns0:c>
      <ns0:c r="B5" s="1" t="inlineStr">
        <ns0:is>
          <ns0:t>교육 영상 시연용 가상 자료</ns0:t>
        </ns0:is>
      </ns0:c>
    </ns0:row>
    <ns0:row r="6" ht="45" customHeight="1">
      <ns0:c r="A6" s="1" t="inlineStr">
        <ns0:is>
          <ns0:t>사례</ns0:t>
        </ns0:is>
      </ns0:c>
      <ns0:c r="B6" s="1" t="inlineStr">
        <ns0:is>
          <ns0:t>한결물류는 운송 대행사, 대현테크는 운송을 맡기는 회사. 모두 가명. 담당자는 O과장으로 표기.</ns0:t>
        </ns0:is>
      </ns0:c>
    </ns0:row>
    <ns0:row r="7" ht="45" customHeight="1">
      <ns0:c r="A7" s="1" t="inlineStr">
        <ns0:is>
          <ns0:t>집계 단위</ns0:t>
        </ns0:is>
      </ns0:c>
      <ns0:c r="B7" s="1" t="inlineStr">
        <ns0:is>
          <ns0:t>각 업무에 저장된 기록 건수. 다른 업무 간 같은 사람이 겹칠 수 있어 사람 수로 합산하지 않음.</ns0:t>
        </ns0:is>
      </ns0:c>
    </ns0:row>
    <ns0:row r="8" ht="45" customHeight="1">
      <ns0:c r="A8" s="1" t="inlineStr">
        <ns0:is>
          <ns0:t>내부 가정</ns0:t>
        </ns0:is>
      </ns0:c>
      <ns0:c r="B8" s="1" t="inlineStr">
        <ns0:is>
          <ns0:t>90일 등 기간은 교육용 내부 가정. 법정 보존기간이나 적법 판정이 아님.</ns0:t>
        </ns0:is>
      </ns0:c>
    </ns0:row>
    <ns0:row r="9" ht="45" customHeight="1">
      <ns0:c r="A9" s="1" t="inlineStr">
        <ns0:is>
          <ns0:t>판정 범위</ns0:t>
        </ns0:is>
      </ns0:c>
      <ns0:c r="B9" s="1" t="inlineStr">
        <ns0:is>
          <ns0:t>자료상 확인은 제시된 증빙 범위에서만 확인. 전체 적법 판정이 아님. 개선 필요와 확인 필요도 법 위반 확정이 아님.</ns0:t>
        </ns0:is>
      </ns0:c>
    </ns0:row>
    <ns0:row r="10" ht="45" customHeight="1">
      <ns0:c r="A10" s="1" t="inlineStr">
        <ns0:is>
          <ns0:t>현황 중복</ns0:t>
        </ns0:is>
      </ns0:c>
      <ns0:c r="B10" s="1" t="inlineStr">
        <ns0:is>
          <ns0:t>P03·P08은 같은 저장소의 재보고 각 1행. 이름 표기가 달라도 메모로 같은 저장소임을 확인한 후 정리.</ns0:t>
        </ns0:is>
      </ns0:c>
    </ns0:row>
    <ns0:row r="11" ht="45" customHeight="1">
      <ns0:c r="A11" s="1" t="inlineStr">
        <ns0:is>
          <ns0:t>빈칸</ns0:t>
        </ns0:is>
      </ns0:c>
      <ns0:c r="B11" s="1" t="inlineStr">
        <ns0:is>
          <ns0:t>빈칸은 확인 필요. 모르는 것을 문제없음으로 바꾸지 않음.</ns0:t>
        </ns0:is>
      </ns0:c>
    </ns0:row>
    <ns0:row r="12" ht="45" customHeight="1">
      <ns0:c r="A12" s="1" t="inlineStr">
        <ns0:is>
          <ns0:t>결과예시</ns0:t>
        </ns0:is>
      </ns0:c>
      <ns0:c r="B12" s="1" t="inlineStr">
        <ns0:is>
          <ns0:t>AI 실제 응답이 아니라 교육용 검수 기준본. 실습 결과와 다르면 근거로 대조.</ns0:t>
        </ns0:is>
      </ns0:c>
    </ns0:row>
    <ns0:row r="13" ht="45" customHeight="1">
      <ns0:c r="A13" s="1" t="inlineStr">
        <ns0:is>
          <ns0:t>우선순위</ns0:t>
        </ns0:is>
      </ns0:c>
      <ns0:c r="B13" s="1" t="inlineStr">
        <ns0:is>
          <ns0:t>즉시 3건·이번 주 4건·이번 달 3건은 내부 제안 일정. 법정 시한 아님.</ns0:t>
        </ns0:is>
      </ns0:c>
    </ns0:row>
  </ns0:sheetData>
  <ns0:autoFilter ref="A4:B13"/>
  <ns0:pageMargins left="0.75" right="0.75" top="1" bottom="1" header="0.5" footer="0.5"/>
  <ns0:pageSetup orientation="landscape" paperSize="9" fitToHeight="0" fitToWidth="1"/>
</ns0:worksheet>
</file>

<file path=xl/worksheets/sheet2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F26"/>
  <ns0:sheetViews>
    <ns0:sheetView workbookViewId="0">
      <ns0:pane xSplit="1" ySplit="4" topLeftCell="B5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14" customWidth="1" min="1" max="1"/>
    <ns0:col width="24" customWidth="1" min="2" max="2"/>
    <ns0:col width="20" customWidth="1" min="3" max="3"/>
    <ns0:col width="52" customWidth="1" min="4" max="4"/>
    <ns0:col width="20" customWidth="1" min="5" max="5"/>
    <ns0:col width="64" customWidth="1" min="6" max="6"/>
  </ns0:cols>
  <ns0:sheetData>
    <ns0:row r="1" ht="26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  <ns0:c r="F1" s="1" t="n"/>
    </ns0:row>
    <ns0:row r="2" ht="26" customHeight="1">
      <ns0:c r="A2" s="1" t="inlineStr">
        <ns0:is>
          <ns0:t>한결물류(가명) · 2026-11-03 · 사람의 실제 정보 없음</ns0:t>
        </ns0:is>
      </ns0:c>
      <ns0:c r="B2" s="1" t="n"/>
      <ns0:c r="C2" s="1" t="n"/>
      <ns0:c r="D2" s="1" t="n"/>
      <ns0:c r="E2" s="1" t="n"/>
      <ns0:c r="F2" s="1" t="n"/>
    </ns0:row>
    <ns0:row r="3" ht="26" customHeight="1">
      <ns0:c r="A3" s="1" t="n"/>
      <ns0:c r="B3" s="1" t="n"/>
      <ns0:c r="C3" s="1" t="n"/>
      <ns0:c r="D3" s="1" t="n"/>
      <ns0:c r="E3" s="1" t="n"/>
      <ns0:c r="F3" s="1" t="n"/>
    </ns0:row>
    <ns0:row r="4" ht="45" customHeight="1">
      <ns0:c r="A4" s="2" t="inlineStr">
        <ns0:is>
          <ns0:t>번호</ns0:t>
        </ns0:is>
      </ns0:c>
      <ns0:c r="B4" s="2" t="inlineStr">
        <ns0:is>
          <ns0:t>업무</ns0:t>
        </ns0:is>
      </ns0:c>
      <ns0:c r="C4" s="2" t="inlineStr">
        <ns0:is>
          <ns0:t>상태</ns0:t>
        </ns0:is>
      </ns0:c>
      <ns0:c r="D4" s="2" t="inlineStr">
        <ns0:is>
          <ns0:t>관찰 사실</ns0:t>
        </ns0:is>
      </ns0:c>
      <ns0:c r="E4" s="2" t="inlineStr">
        <ns0:is>
          <ns0:t>근거</ns0:t>
        </ns0:is>
      </ns0:c>
      <ns0:c r="F4" s="2" t="inlineStr">
        <ns0:is>
          <ns0:t>확인할 자료·조치</ns0:t>
        </ns0:is>
      </ns0:c>
    </ns0:row>
    <ns0:row r="5" ht="45" customHeight="1">
      <ns0:c r="A5" s="1" t="inlineStr">
        <ns0:is>
          <ns0:t>P01</ns0:t>
        </ns0:is>
      </ns0:c>
      <ns0:c r="B5" s="1" t="inlineStr">
        <ns0:is>
          <ns0:t>운송 접수</ns0:t>
        </ns0:is>
      </ns0:c>
      <ns0:c r="C5" s="1" t="inlineStr">
        <ns0:is>
          <ns0:t>자료상 확인</ns0:t>
        </ns0:is>
      </ns0:c>
      <ns0:c r="D5" s="1" t="inlineStr">
        <ns0:is>
          <ns0:t>접수대장과 권한표 일치</ns0:t>
        </ns0:is>
      </ns0:c>
      <ns0:c r="E5" s="1" t="inlineStr">
        <ns0:is>
          <ns0:t>M01</ns0:t>
        </ns0:is>
      </ns0:c>
      <ns0:c r="F5" s="1" t="inlineStr">
        <ns0:is>
          <ns0:t>받은 확인본의 실제 적용 범위 재점검</ns0:t>
        </ns0:is>
      </ns0:c>
    </ns0:row>
    <ns0:row r="6" ht="45" customHeight="1">
      <ns0:c r="A6" s="1" t="inlineStr">
        <ns0:is>
          <ns0:t>P02</ns0:t>
        </ns0:is>
      </ns0:c>
      <ns0:c r="B6" s="1" t="inlineStr">
        <ns0:is>
          <ns0:t>수취인 전달명부</ns0:t>
        </ns0:is>
      </ns0:c>
      <ns0:c r="C6" s="1" t="inlineStr">
        <ns0:is>
          <ns0:t>자료상 확인</ns0:t>
        </ns0:is>
      </ns0:c>
      <ns0:c r="D6" s="1" t="inlineStr">
        <ns0:is>
          <ns0:t>위탁 지시 범위와 명부 대조</ns0:t>
        </ns0:is>
      </ns0:c>
      <ns0:c r="E6" s="1" t="inlineStr">
        <ns0:is>
          <ns0:t>M01</ns0:t>
        </ns0:is>
      </ns0:c>
      <ns0:c r="F6" s="1" t="inlineStr">
        <ns0:is>
          <ns0:t>받은 확인본의 실제 적용 범위 재점검</ns0:t>
        </ns0:is>
      </ns0:c>
    </ns0:row>
    <ns0:row r="7" ht="45" customHeight="1">
      <ns0:c r="A7" s="1" t="inlineStr">
        <ns0:is>
          <ns0:t>P03</ns0:t>
        </ns0:is>
      </ns0:c>
      <ns0:c r="B7" s="1" t="inlineStr">
        <ns0:is>
          <ns0:t>견적 문의</ns0:t>
        </ns0:is>
      </ns0:c>
      <ns0:c r="C7" s="1" t="inlineStr">
        <ns0:is>
          <ns0:t>개선 필요</ns0:t>
        </ns0:is>
      </ns0:c>
      <ns0:c r="D7" s="1" t="inlineStr">
        <ns0:is>
          <ns0:t>생년월일 필수 표시, 필요성 설명 없음</ns0:t>
        </ns0:is>
      </ns0:c>
      <ns0:c r="E7" s="1" t="inlineStr">
        <ns0:is>
          <ns0:t>M02·화면</ns0:t>
        </ns0:is>
      </ns0:c>
      <ns0:c r="F7" s="1" t="inlineStr">
        <ns0:is>
          <ns0:t>새 접수의 생년월일 필수 설정 검토·수정</ns0:t>
        </ns0:is>
      </ns0:c>
    </ns0:row>
    <ns0:row r="8" ht="45" customHeight="1">
      <ns0:c r="A8" s="1" t="inlineStr">
        <ns0:is>
          <ns0:t>P04</ns0:t>
        </ns0:is>
      </ns0:c>
      <ns0:c r="B8" s="1" t="inlineStr">
        <ns0:is>
          <ns0:t>소식지 신청</ns0:t>
        </ns0:is>
      </ns0:c>
      <ns0:c r="C8" s="1" t="inlineStr">
        <ns0:is>
          <ns0:t>확인 필요</ns0:t>
        </ns0:is>
      </ns0:c>
      <ns0:c r="D8" s="1" t="inlineStr">
        <ns0:is>
          <ns0:t>520건의 신청·철회 기록을 아직 못 받음</ns0:t>
        </ns0:is>
      </ns0:c>
      <ns0:c r="E8" s="1" t="inlineStr">
        <ns0:is>
          <ns0:t>M03</ns0:t>
        </ns0:is>
      </ns0:c>
      <ns0:c r="F8" s="1" t="inlineStr">
        <ns0:is>
          <ns0:t>520건 신청·동의·철회 이력 대조</ns0:t>
        </ns0:is>
      </ns0:c>
    </ns0:row>
    <ns0:row r="9" ht="45" customHeight="1">
      <ns0:c r="A9" s="1" t="inlineStr">
        <ns0:is>
          <ns0:t>P05</ns0:t>
        </ns0:is>
      </ns0:c>
      <ns0:c r="B9" s="1" t="inlineStr">
        <ns0:is>
          <ns0:t>채용 지원</ns0:t>
        </ns0:is>
      </ns0:c>
      <ns0:c r="C9" s="1" t="inlineStr">
        <ns0:is>
          <ns0:t>개선 필요</ns0:t>
        </ns0:is>
      </ns0:c>
      <ns0:c r="D9" s="1" t="inlineStr">
        <ns0:is>
          <ns0:t>채용 종료 후 보관 근거 검토가 비어 있음</ns0:t>
        </ns0:is>
      </ns0:c>
      <ns0:c r="E9" s="1" t="inlineStr">
        <ns0:is>
          <ns0:t>M04</ns0:t>
        </ns0:is>
      </ns0:c>
      <ns0:c r="F9" s="1" t="inlineStr">
        <ns0:is>
          <ns0:t>채용 종료 자료의 보관 목적·법정 예외 확인</ns0:t>
        </ns0:is>
      </ns0:c>
    </ns0:row>
    <ns0:row r="10" ht="45" customHeight="1">
      <ns0:c r="A10" s="1" t="inlineStr">
        <ns0:is>
          <ns0:t>P06</ns0:t>
        </ns0:is>
      </ns0:c>
      <ns0:c r="B10" s="1" t="inlineStr">
        <ns0:is>
          <ns0:t>재직자 연락망</ns0:t>
        </ns0:is>
      </ns0:c>
      <ns0:c r="C10" s="1" t="inlineStr">
        <ns0:is>
          <ns0:t>자료상 확인</ns0:t>
        </ns0:is>
      </ns0:c>
      <ns0:c r="D10" s="1" t="inlineStr">
        <ns0:is>
          <ns0:t>권한 제한·퇴직자 정리 기록 있음</ns0:t>
        </ns0:is>
      </ns0:c>
      <ns0:c r="E10" s="1" t="inlineStr">
        <ns0:is>
          <ns0:t>M05</ns0:t>
        </ns0:is>
      </ns0:c>
      <ns0:c r="F10" s="1" t="inlineStr">
        <ns0:is>
          <ns0:t>받은 확인본의 실제 적용 범위 재점검</ns0:t>
        </ns0:is>
      </ns0:c>
    </ns0:row>
    <ns0:row r="11" ht="45" customHeight="1">
      <ns0:c r="A11" s="1" t="inlineStr">
        <ns0:is>
          <ns0:t>P07</ns0:t>
        </ns0:is>
      </ns0:c>
      <ns0:c r="B11" s="1" t="inlineStr">
        <ns0:is>
          <ns0:t>급여 지급</ns0:t>
        </ns0:is>
      </ns0:c>
      <ns0:c r="C11" s="1" t="inlineStr">
        <ns0:is>
          <ns0:t>자료상 확인</ns0:t>
        </ns0:is>
      </ns0:c>
      <ns0:c r="D11" s="1" t="inlineStr">
        <ns0:is>
          <ns0:t>접근권한 확인본·기준표 있음</ns0:t>
        </ns0:is>
      </ns0:c>
      <ns0:c r="E11" s="1" t="inlineStr">
        <ns0:is>
          <ns0:t>M05</ns0:t>
        </ns0:is>
      </ns0:c>
      <ns0:c r="F11" s="1" t="inlineStr">
        <ns0:is>
          <ns0:t>받은 확인본의 실제 적용 범위 재점검</ns0:t>
        </ns0:is>
      </ns0:c>
    </ns0:row>
    <ns0:row r="12" ht="45" customHeight="1">
      <ns0:c r="A12" s="1" t="inlineStr">
        <ns0:is>
          <ns0:t>P08</ns0:t>
        </ns0:is>
      </ns0:c>
      <ns0:c r="B12" s="1" t="inlineStr">
        <ns0:is>
          <ns0:t>방문자 접수</ns0:t>
        </ns0:is>
      </ns0:c>
      <ns0:c r="C12" s="1" t="inlineStr">
        <ns0:is>
          <ns0:t>개선 필요</ns0:t>
        </ns0:is>
      </ns0:c>
      <ns0:c r="D12" s="1" t="inlineStr">
        <ns0:is>
          <ns0:t>전 직원 열람 설정이 남아 있음</ns0:t>
        </ns0:is>
      </ns0:c>
      <ns0:c r="E12" s="1" t="inlineStr">
        <ns0:is>
          <ns0:t>M06</ns0:t>
        </ns0:is>
      </ns0:c>
      <ns0:c r="F12" s="1" t="inlineStr">
        <ns0:is>
          <ns0:t>방문 명부 열람 범위 우선 제한</ns0:t>
        </ns0:is>
      </ns0:c>
    </ns0:row>
    <ns0:row r="13" ht="45" customHeight="1">
      <ns0:c r="A13" s="1" t="inlineStr">
        <ns0:is>
          <ns0:t>P09</ns0:t>
        </ns0:is>
      </ns0:c>
      <ns0:c r="B13" s="1" t="inlineStr">
        <ns0:is>
          <ns0:t>출입카드 관리</ns0:t>
        </ns0:is>
      </ns0:c>
      <ns0:c r="C13" s="1" t="inlineStr">
        <ns0:is>
          <ns0:t>자료상 확인</ns0:t>
        </ns0:is>
      </ns0:c>
      <ns0:c r="D13" s="1" t="inlineStr">
        <ns0:is>
          <ns0:t>반납 기록·권한 정리 확인</ns0:t>
        </ns0:is>
      </ns0:c>
      <ns0:c r="E13" s="1" t="inlineStr">
        <ns0:is>
          <ns0:t>M07</ns0:t>
        </ns0:is>
      </ns0:c>
      <ns0:c r="F13" s="1" t="inlineStr">
        <ns0:is>
          <ns0:t>받은 확인본의 실제 적용 범위 재점검</ns0:t>
        </ns0:is>
      </ns0:c>
    </ns0:row>
    <ns0:row r="14" ht="45" customHeight="1">
      <ns0:c r="A14" s="1" t="inlineStr">
        <ns0:is>
          <ns0:t>P10</ns0:t>
        </ns0:is>
      </ns0:c>
      <ns0:c r="B14" s="1" t="inlineStr">
        <ns0:is>
          <ns0:t>창고 영상 기록</ns0:t>
        </ns0:is>
      </ns0:c>
      <ns0:c r="C14" s="1" t="inlineStr">
        <ns0:is>
          <ns0:t>자료상 확인</ns0:t>
        </ns0:is>
      </ns0:c>
      <ns0:c r="D14" s="1" t="inlineStr">
        <ns0:is>
          <ns0:t>안내판·접근 기록 확인본 있음</ns0:t>
        </ns0:is>
      </ns0:c>
      <ns0:c r="E14" s="1" t="inlineStr">
        <ns0:is>
          <ns0:t>M07</ns0:t>
        </ns0:is>
      </ns0:c>
      <ns0:c r="F14" s="1" t="inlineStr">
        <ns0:is>
          <ns0:t>받은 확인본의 실제 적용 범위 재점검</ns0:t>
        </ns0:is>
      </ns0:c>
    </ns0:row>
    <ns0:row r="15" ht="45" customHeight="1">
      <ns0:c r="A15" s="1" t="inlineStr">
        <ns0:is>
          <ns0:t>P11</ns0:t>
        </ns0:is>
      </ns0:c>
      <ns0:c r="B15" s="1" t="inlineStr">
        <ns0:is>
          <ns0:t>배송 불만 접수</ns0:t>
        </ns0:is>
      </ns0:c>
      <ns0:c r="C15" s="1" t="inlineStr">
        <ns0:is>
          <ns0:t>자료상 확인</ns0:t>
        </ns0:is>
      </ns0:c>
      <ns0:c r="D15" s="1" t="inlineStr">
        <ns0:is>
          <ns0:t>민원 목적·권한표 확인본 있음</ns0:t>
        </ns0:is>
      </ns0:c>
      <ns0:c r="E15" s="1" t="inlineStr">
        <ns0:is>
          <ns0:t>M08</ns0:t>
        </ns0:is>
      </ns0:c>
      <ns0:c r="F15" s="1" t="inlineStr">
        <ns0:is>
          <ns0:t>받은 확인본의 실제 적용 범위 재점검</ns0:t>
        </ns0:is>
      </ns0:c>
    </ns0:row>
    <ns0:row r="16" ht="45" customHeight="1">
      <ns0:c r="A16" s="1" t="inlineStr">
        <ns0:is>
          <ns0:t>P12</ns0:t>
        </ns0:is>
      </ns0:c>
      <ns0:c r="B16" s="1" t="inlineStr">
        <ns0:is>
          <ns0:t>상담 통화 녹음</ns0:t>
        </ns0:is>
      </ns0:c>
      <ns0:c r="C16" s="1" t="inlineStr">
        <ns0:is>
          <ns0:t>확인 필요</ns0:t>
        </ns0:is>
      </ns0:c>
      <ns0:c r="D16" s="1" t="inlineStr">
        <ns0:is>
          <ns0:t>삭제 결과 기록 미첨부</ns0:t>
        </ns0:is>
      </ns0:c>
      <ns0:c r="E16" s="1" t="inlineStr">
        <ns0:is>
          <ns0:t>M09</ns0:t>
        </ns0:is>
      </ns0:c>
      <ns0:c r="F16" s="1" t="inlineStr">
        <ns0:is>
          <ns0:t>90일 지난 녹음의 삭제 결과 확인</ns0:t>
        </ns0:is>
      </ns0:c>
    </ns0:row>
    <ns0:row r="17" ht="45" customHeight="1">
      <ns0:c r="A17" s="1" t="inlineStr">
        <ns0:is>
          <ns0:t>P13</ns0:t>
        </ns0:is>
      </ns0:c>
      <ns0:c r="B17" s="1" t="inlineStr">
        <ns0:is>
          <ns0:t>배송 협력사 전달</ns0:t>
        </ns0:is>
      </ns0:c>
      <ns0:c r="C17" s="1" t="inlineStr">
        <ns0:is>
          <ns0:t>개선 필요</ns0:t>
        </ns0:is>
      </ns0:c>
      <ns0:c r="D17" s="1" t="inlineStr">
        <ns0:is>
          <ns0:t>내부 목록에 계약 확인본 미등록</ns0:t>
        </ns0:is>
      </ns0:c>
      <ns0:c r="E17" s="1" t="inlineStr">
        <ns0:is>
          <ns0:t>M10</ns0:t>
        </ns0:is>
      </ns0:c>
      <ns0:c r="F17" s="1" t="inlineStr">
        <ns0:is>
          <ns0:t>배송 대행 계약 확인본 등록·공개 현황 대조</ns0:t>
        </ns0:is>
      </ns0:c>
    </ns0:row>
    <ns0:row r="18" ht="45" customHeight="1">
      <ns0:c r="A18" s="1" t="inlineStr">
        <ns0:is>
          <ns0:t>P14</ns0:t>
        </ns0:is>
      </ns0:c>
      <ns0:c r="B18" s="1" t="inlineStr">
        <ns0:is>
          <ns0:t>문자 발송 대행</ns0:t>
        </ns0:is>
      </ns0:c>
      <ns0:c r="C18" s="1" t="inlineStr">
        <ns0:is>
          <ns0:t>자료상 확인</ns0:t>
        </ns0:is>
      </ns0:c>
      <ns0:c r="D18" s="1" t="inlineStr">
        <ns0:is>
          <ns0:t>위탁 내용·기간·점검본 일치</ns0:t>
        </ns0:is>
      </ns0:c>
      <ns0:c r="E18" s="1" t="inlineStr">
        <ns0:is>
          <ns0:t>M11</ns0:t>
        </ns0:is>
      </ns0:c>
      <ns0:c r="F18" s="1" t="inlineStr">
        <ns0:is>
          <ns0:t>받은 확인본의 실제 적용 범위 재점검</ns0:t>
        </ns0:is>
      </ns0:c>
    </ns0:row>
    <ns0:row r="19" ht="45" customHeight="1">
      <ns0:c r="A19" s="1" t="inlineStr">
        <ns0:is>
          <ns0:t>P15</ns0:t>
        </ns0:is>
      </ns0:c>
      <ns0:c r="B19" s="1" t="inlineStr">
        <ns0:is>
          <ns0:t>거래처 담당 연락망</ns0:t>
        </ns0:is>
      </ns0:c>
      <ns0:c r="C19" s="1" t="inlineStr">
        <ns0:is>
          <ns0:t>자료상 확인</ns0:t>
        </ns0:is>
      </ns0:c>
      <ns0:c r="D19" s="1" t="inlineStr">
        <ns0:is>
          <ns0:t>용도·변경 정리 기록 확인</ns0:t>
        </ns0:is>
      </ns0:c>
      <ns0:c r="E19" s="1" t="inlineStr">
        <ns0:is>
          <ns0:t>M11</ns0:t>
        </ns0:is>
      </ns0:c>
      <ns0:c r="F19" s="1" t="inlineStr">
        <ns0:is>
          <ns0:t>받은 확인본의 실제 적용 범위 재점검</ns0:t>
        </ns0:is>
      </ns0:c>
    </ns0:row>
    <ns0:row r="20" ht="45" customHeight="1">
      <ns0:c r="A20" s="1" t="inlineStr">
        <ns0:is>
          <ns0:t>P16</ns0:t>
        </ns0:is>
      </ns0:c>
      <ns0:c r="B20" s="1" t="inlineStr">
        <ns0:is>
          <ns0:t>사내 교육 출석</ns0:t>
        </ns0:is>
      </ns0:c>
      <ns0:c r="C20" s="1" t="inlineStr">
        <ns0:is>
          <ns0:t>자료상 확인</ns0:t>
        </ns0:is>
      </ns0:c>
      <ns0:c r="D20" s="1" t="inlineStr">
        <ns0:is>
          <ns0:t>참석 범위·권한 확인</ns0:t>
        </ns0:is>
      </ns0:c>
      <ns0:c r="E20" s="1" t="inlineStr">
        <ns0:is>
          <ns0:t>M12</ns0:t>
        </ns0:is>
      </ns0:c>
      <ns0:c r="F20" s="1" t="inlineStr">
        <ns0:is>
          <ns0:t>받은 확인본의 실제 적용 범위 재점검</ns0:t>
        </ns0:is>
      </ns0:c>
    </ns0:row>
    <ns0:row r="21" ht="45" customHeight="1">
      <ns0:c r="A21" s="1" t="inlineStr">
        <ns0:is>
          <ns0:t>P17</ns0:t>
        </ns0:is>
      </ns0:c>
      <ns0:c r="B21" s="1" t="inlineStr">
        <ns0:is>
          <ns0:t>배송비 환불</ns0:t>
        </ns0:is>
      </ns0:c>
      <ns0:c r="C21" s="1" t="inlineStr">
        <ns0:is>
          <ns0:t>자료상 확인</ns0:t>
        </ns0:is>
      </ns0:c>
      <ns0:c r="D21" s="1" t="inlineStr">
        <ns0:is>
          <ns0:t>환불 목적·접근권한 확인</ns0:t>
        </ns0:is>
      </ns0:c>
      <ns0:c r="E21" s="1" t="inlineStr">
        <ns0:is>
          <ns0:t>M12</ns0:t>
        </ns0:is>
      </ns0:c>
      <ns0:c r="F21" s="1" t="inlineStr">
        <ns0:is>
          <ns0:t>받은 확인본의 실제 적용 범위 재점검</ns0:t>
        </ns0:is>
      </ns0:c>
    </ns0:row>
    <ns0:row r="22" ht="45" customHeight="1">
      <ns0:c r="A22" s="1" t="inlineStr">
        <ns0:is>
          <ns0:t>P18</ns0:t>
        </ns0:is>
      </ns0:c>
      <ns0:c r="B22" s="1" t="inlineStr">
        <ns0:is>
          <ns0:t>폐기 대기 출력물</ns0:t>
        </ns0:is>
      </ns0:c>
      <ns0:c r="C22" s="1" t="inlineStr">
        <ns0:is>
          <ns0:t>개선 필요</ns0:t>
        </ns0:is>
      </ns0:c>
      <ns0:c r="D22" s="1" t="inlineStr">
        <ns0:is>
          <ns0:t>폐기 완료 확인서 공란</ns0:t>
        </ns0:is>
      </ns0:c>
      <ns0:c r="E22" s="1" t="inlineStr">
        <ns0:is>
          <ns0:t>M13</ns0:t>
        </ns0:is>
      </ns0:c>
      <ns0:c r="F22" s="1" t="inlineStr">
        <ns0:is>
          <ns0:t>폐기 완료 여부와 증빙 확인</ns0:t>
        </ns0:is>
      </ns0:c>
    </ns0:row>
    <ns0:row r="23" ht="45" customHeight="1">
      <ns0:c r="A23" s="1" t="inlineStr">
        <ns0:is>
          <ns0:t>P19</ns0:t>
        </ns0:is>
      </ns0:c>
      <ns0:c r="B23" s="1" t="inlineStr">
        <ns0:is>
          <ns0:t>수령 확인 사진</ns0:t>
        </ns0:is>
      </ns0:c>
      <ns0:c r="C23" s="1" t="inlineStr">
        <ns0:is>
          <ns0:t>확인 필요</ns0:t>
        </ns0:is>
      </ns0:c>
      <ns0:c r="D23" s="1" t="inlineStr">
        <ns0:is>
          <ns0:t>얼굴 포함 여부와 별도 필요성 미확인</ns0:t>
        </ns0:is>
      </ns0:c>
      <ns0:c r="E23" s="1" t="inlineStr">
        <ns0:is>
          <ns0:t>M14</ns0:t>
        </ns0:is>
      </ns0:c>
      <ns0:c r="F23" s="1" t="inlineStr">
        <ns0:is>
          <ns0:t>사진 범위·필요성 확인 후 최소화 검토</ns0:t>
        </ns0:is>
      </ns0:c>
    </ns0:row>
    <ns0:row r="24" ht="45" customHeight="1">
      <ns0:c r="A24" s="1" t="inlineStr">
        <ns0:is>
          <ns0:t>P20</ns0:t>
        </ns0:is>
      </ns0:c>
      <ns0:c r="B24" s="1" t="inlineStr">
        <ns0:is>
          <ns0:t>배송 의견 조사</ns0:t>
        </ns0:is>
      </ns0:c>
      <ns0:c r="C24" s="1" t="inlineStr">
        <ns0:is>
          <ns0:t>자료상 확인</ns0:t>
        </ns0:is>
      </ns0:c>
      <ns0:c r="D24" s="1" t="inlineStr">
        <ns0:is>
          <ns0:t>철회·삭제 기록 확인본 있음</ns0:t>
        </ns0:is>
      </ns0:c>
      <ns0:c r="E24" s="1" t="inlineStr">
        <ns0:is>
          <ns0:t>M14</ns0:t>
        </ns0:is>
      </ns0:c>
      <ns0:c r="F24" s="1" t="inlineStr">
        <ns0:is>
          <ns0:t>받은 확인본의 실제 적용 범위 재점검</ns0:t>
        </ns0:is>
      </ns0:c>
    </ns0:row>
    <ns0:row r="25" ht="45" customHeight="1">
      <ns0:c r="A25" s="1" t="inlineStr">
        <ns0:is>
          <ns0:t>P21</ns0:t>
        </ns0:is>
      </ns0:c>
      <ns0:c r="B25" s="1" t="inlineStr">
        <ns0:is>
          <ns0:t>제휴사 판촉 명단</ns0:t>
        </ns0:is>
      </ns0:c>
      <ns0:c r="C25" s="1" t="inlineStr">
        <ns0:is>
          <ns0:t>개선 필요</ns0:t>
        </ns0:is>
      </ns0:c>
      <ns0:c r="D25" s="1" t="inlineStr">
        <ns0:is>
          <ns0:t>전달 예정, 제공 근거 검토란 공란</ns0:t>
        </ns0:is>
      </ns0:c>
      <ns0:c r="E25" s="1" t="inlineStr">
        <ns0:is>
          <ns0:t>M15</ns0:t>
        </ns0:is>
      </ns0:c>
      <ns0:c r="F25" s="1" t="inlineStr">
        <ns0:is>
          <ns0:t>제휴사 전달 보류·목적과 제공 근거 검토</ns0:t>
        </ns0:is>
      </ns0:c>
    </ns0:row>
    <ns0:row r="26" ht="45" customHeight="1">
      <ns0:c r="A26" s="1" t="inlineStr">
        <ns0:is>
          <ns0:t>P22</ns0:t>
        </ns0:is>
      </ns0:c>
      <ns0:c r="B26" s="1" t="inlineStr">
        <ns0:is>
          <ns0:t>외부 보관 백업</ns0:t>
        </ns0:is>
      </ns0:c>
      <ns0:c r="C26" s="1" t="inlineStr">
        <ns0:is>
          <ns0:t>확인 필요</ns0:t>
        </ns0:is>
      </ns0:c>
      <ns0:c r="D26" s="1" t="inlineStr">
        <ns0:is>
          <ns0:t>국외 보관·접근 가능성 자료 미첨부</ns0:t>
        </ns0:is>
      </ns0:c>
      <ns0:c r="E26" s="1" t="inlineStr">
        <ns0:is>
          <ns0:t>M16</ns0:t>
        </ns0:is>
      </ns0:c>
      <ns0:c r="F26" s="1" t="inlineStr">
        <ns0:is>
          <ns0:t>보관 장소·접근 국가·계약 조건 확인</ns0:t>
        </ns0:is>
      </ns0:c>
    </ns0:row>
  </ns0:sheetData>
  <ns0:autoFilter ref="A4:F26"/>
  <ns0:dataValidations count="1">
    <ns0:dataValidation sqref="C5:C26" showDropDown="0" showInputMessage="0" showErrorMessage="0" allowBlank="0" type="list">
      <ns0:formula1>"개선 필요,확인 필요,자료상 확인"</ns0:formula1>
    </ns0:dataValidation>
  </ns0:dataValidations>
  <ns0:pageMargins left="0.75" right="0.75" top="1" bottom="1" header="0.5" footer="0.5"/>
  <ns0:pageSetup orientation="landscape" paperSize="9" fitToHeight="0" fitToWidth="1"/>
</ns0:worksheet>
</file>

<file path=xl/worksheets/sheet3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G14"/>
  <ns0:sheetViews>
    <ns0:sheetView workbookViewId="0">
      <ns0:pane xSplit="1" ySplit="4" topLeftCell="B5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14" customWidth="1" min="1" max="1"/>
    <ns0:col width="18" customWidth="1" min="2" max="2"/>
    <ns0:col width="25" customWidth="1" min="3" max="3"/>
    <ns0:col width="20" customWidth="1" min="4" max="4"/>
    <ns0:col width="64" customWidth="1" min="5" max="5"/>
    <ns0:col width="46" customWidth="1" min="6" max="6"/>
    <ns0:col width="48" customWidth="1" min="7" max="7"/>
  </ns0:cols>
  <ns0:sheetData>
    <ns0:row r="1" ht="26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  <ns0:c r="F1" s="1" t="n"/>
      <ns0:c r="G1" s="1" t="n"/>
    </ns0:row>
    <ns0:row r="2" ht="26" customHeight="1">
      <ns0:c r="A2" s="1" t="inlineStr">
        <ns0:is>
          <ns0:t>한결물류(가명) · 2026-11-03 · 사람의 실제 정보 없음</ns0:t>
        </ns0:is>
      </ns0:c>
      <ns0:c r="B2" s="1" t="n"/>
      <ns0:c r="C2" s="1" t="n"/>
      <ns0:c r="D2" s="1" t="n"/>
      <ns0:c r="E2" s="1" t="n"/>
      <ns0:c r="F2" s="1" t="n"/>
      <ns0:c r="G2" s="1" t="n"/>
    </ns0:row>
    <ns0:row r="3" ht="26" customHeight="1">
      <ns0:c r="A3" s="1" t="n"/>
      <ns0:c r="B3" s="1" t="n"/>
      <ns0:c r="C3" s="1" t="n"/>
      <ns0:c r="D3" s="1" t="n"/>
      <ns0:c r="E3" s="1" t="n"/>
      <ns0:c r="F3" s="1" t="n"/>
      <ns0:c r="G3" s="1" t="n"/>
    </ns0:row>
    <ns0:row r="4" ht="45" customHeight="1">
      <ns0:c r="A4" s="2" t="inlineStr">
        <ns0:is>
          <ns0:t>번호</ns0:t>
        </ns0:is>
      </ns0:c>
      <ns0:c r="B4" s="2" t="inlineStr">
        <ns0:is>
          <ns0:t>순서</ns0:t>
        </ns0:is>
      </ns0:c>
      <ns0:c r="C4" s="2" t="inlineStr">
        <ns0:is>
          <ns0:t>제안 담당(가명)</ns0:t>
        </ns0:is>
      </ns0:c>
      <ns0:c r="D4" s="2" t="inlineStr">
        <ns0:is>
          <ns0:t>제안 기한</ns0:t>
        </ns0:is>
      </ns0:c>
      <ns0:c r="E4" s="2" t="inlineStr">
        <ns0:is>
          <ns0:t>할 일</ns0:t>
        </ns0:is>
      </ns0:c>
      <ns0:c r="F4" s="2" t="inlineStr">
        <ns0:is>
          <ns0:t>완료 증거</ns0:t>
        </ns0:is>
      </ns0:c>
      <ns0:c r="G4" s="2" t="inlineStr">
        <ns0:is>
          <ns0:t>주의</ns0:t>
        </ns0:is>
      </ns0:c>
    </ns0:row>
    <ns0:row r="5" ht="45" customHeight="1">
      <ns0:c r="A5" s="1" t="inlineStr">
        <ns0:is>
          <ns0:t>P03</ns0:t>
        </ns0:is>
      </ns0:c>
      <ns0:c r="B5" s="1" t="inlineStr">
        <ns0:is>
          <ns0:t>즉시</ns0:t>
        </ns0:is>
      </ns0:c>
      <ns0:c r="C5" s="1" t="inlineStr">
        <ns0:is>
          <ns0:t>영업팀 O과장</ns0:t>
        </ns0:is>
      </ns0:c>
      <ns0:c r="D5" s="1" t="inlineStr">
        <ns0:is>
          <ns0:t>2026-11-04</ns0:t>
        </ns0:is>
      </ns0:c>
      <ns0:c r="E5" s="1" t="inlineStr">
        <ns0:is>
          <ns0:t>새 접수의 생년월일 필수 설정 검토·수정</ns0:t>
        </ns0:is>
      </ns0:c>
      <ns0:c r="F5" s="1" t="inlineStr">
        <ns0:is>
          <ns0:t>필요성 검토서·수정 화면</ns0:t>
        </ns0:is>
      </ns0:c>
      <ns0:c r="G5" s="1" t="inlineStr">
        <ns0:is>
          <ns0:t>법무팀 검토 전 전체 삭제 금지</ns0:t>
        </ns0:is>
      </ns0:c>
    </ns0:row>
    <ns0:row r="6" ht="45" customHeight="1">
      <ns0:c r="A6" s="1" t="inlineStr">
        <ns0:is>
          <ns0:t>P08</ns0:t>
        </ns0:is>
      </ns0:c>
      <ns0:c r="B6" s="1" t="inlineStr">
        <ns0:is>
          <ns0:t>즉시</ns0:t>
        </ns0:is>
      </ns0:c>
      <ns0:c r="C6" s="1" t="inlineStr">
        <ns0:is>
          <ns0:t>총무팀 O과장</ns0:t>
        </ns0:is>
      </ns0:c>
      <ns0:c r="D6" s="1" t="inlineStr">
        <ns0:is>
          <ns0:t>2026-11-04</ns0:t>
        </ns0:is>
      </ns0:c>
      <ns0:c r="E6" s="1" t="inlineStr">
        <ns0:is>
          <ns0:t>방문 명부 열람 범위 우선 제한</ns0:t>
        </ns0:is>
      </ns0:c>
      <ns0:c r="F6" s="1" t="inlineStr">
        <ns0:is>
          <ns0:t>권한표·시험 계정 확인</ns0:t>
        </ns0:is>
      </ns0:c>
      <ns0:c r="G6" s="1" t="inlineStr">
        <ns0:is>
          <ns0:t>접속 흔적 보존</ns0:t>
        </ns0:is>
      </ns0:c>
    </ns0:row>
    <ns0:row r="7" ht="45" customHeight="1">
      <ns0:c r="A7" s="1" t="inlineStr">
        <ns0:is>
          <ns0:t>P21</ns0:t>
        </ns0:is>
      </ns0:c>
      <ns0:c r="B7" s="1" t="inlineStr">
        <ns0:is>
          <ns0:t>즉시</ns0:t>
        </ns0:is>
      </ns0:c>
      <ns0:c r="C7" s="1" t="inlineStr">
        <ns0:is>
          <ns0:t>영업팀 O과장</ns0:t>
        </ns0:is>
      </ns0:c>
      <ns0:c r="D7" s="1" t="inlineStr">
        <ns0:is>
          <ns0:t>2026-11-04</ns0:t>
        </ns0:is>
      </ns0:c>
      <ns0:c r="E7" s="1" t="inlineStr">
        <ns0:is>
          <ns0:t>제휴사 전달 보류·목적과 제공 근거 검토</ns0:t>
        </ns0:is>
      </ns0:c>
      <ns0:c r="F7" s="1" t="inlineStr">
        <ns0:is>
          <ns0:t>승인 기록·제공 검토서</ns0:t>
        </ns0:is>
      </ns0:c>
      <ns0:c r="G7" s="1" t="inlineStr">
        <ns0:is>
          <ns0:t>자체 판촉과 배송 대행 구분</ns0:t>
        </ns0:is>
      </ns0:c>
    </ns0:row>
    <ns0:row r="8" ht="45" customHeight="1">
      <ns0:c r="A8" s="1" t="inlineStr">
        <ns0:is>
          <ns0:t>P04</ns0:t>
        </ns0:is>
      </ns0:c>
      <ns0:c r="B8" s="1" t="inlineStr">
        <ns0:is>
          <ns0:t>이번 주</ns0:t>
        </ns0:is>
      </ns0:c>
      <ns0:c r="C8" s="1" t="inlineStr">
        <ns0:is>
          <ns0:t>영업팀 O과장</ns0:t>
        </ns0:is>
      </ns0:c>
      <ns0:c r="D8" s="1" t="inlineStr">
        <ns0:is>
          <ns0:t>2026-11-06</ns0:t>
        </ns0:is>
      </ns0:c>
      <ns0:c r="E8" s="1" t="inlineStr">
        <ns0:is>
          <ns0:t>520건 신청·동의·철회 이력 대조</ns0:t>
        </ns0:is>
      </ns0:c>
      <ns0:c r="F8" s="1" t="inlineStr">
        <ns0:is>
          <ns0:t>신청 이력 대조표</ns0:t>
        </ns0:is>
      </ns0:c>
      <ns0:c r="G8" s="1" t="inlineStr">
        <ns0:is>
          <ns0:t>없다고 단정하지 않음</ns0:t>
        </ns0:is>
      </ns0:c>
    </ns0:row>
    <ns0:row r="9" ht="45" customHeight="1">
      <ns0:c r="A9" s="1" t="inlineStr">
        <ns0:is>
          <ns0:t>P05</ns0:t>
        </ns0:is>
      </ns0:c>
      <ns0:c r="B9" s="1" t="inlineStr">
        <ns0:is>
          <ns0:t>이번 주</ns0:t>
        </ns0:is>
      </ns0:c>
      <ns0:c r="C9" s="1" t="inlineStr">
        <ns0:is>
          <ns0:t>인사팀 O과장</ns0:t>
        </ns0:is>
      </ns0:c>
      <ns0:c r="D9" s="1" t="inlineStr">
        <ns0:is>
          <ns0:t>2026-11-06</ns0:t>
        </ns0:is>
      </ns0:c>
      <ns0:c r="E9" s="1" t="inlineStr">
        <ns0:is>
          <ns0:t>채용 종료 자료의 보관 목적·법정 예외 확인</ns0:t>
        </ns0:is>
      </ns0:c>
      <ns0:c r="F9" s="1" t="inlineStr">
        <ns0:is>
          <ns0:t>항목별 기간·분리보관 판단</ns0:t>
        </ns0:is>
      </ns0:c>
      <ns0:c r="G9" s="1" t="inlineStr">
        <ns0:is>
          <ns0:t>근거 확인 후 파기 승인</ns0:t>
        </ns0:is>
      </ns0:c>
    </ns0:row>
    <ns0:row r="10" ht="45" customHeight="1">
      <ns0:c r="A10" s="1" t="inlineStr">
        <ns0:is>
          <ns0:t>P13</ns0:t>
        </ns0:is>
      </ns0:c>
      <ns0:c r="B10" s="1" t="inlineStr">
        <ns0:is>
          <ns0:t>이번 주</ns0:t>
        </ns0:is>
      </ns0:c>
      <ns0:c r="C10" s="1" t="inlineStr">
        <ns0:is>
          <ns0:t>운영팀 O과장</ns0:t>
        </ns0:is>
      </ns0:c>
      <ns0:c r="D10" s="1" t="inlineStr">
        <ns0:is>
          <ns0:t>2026-11-06</ns0:t>
        </ns0:is>
      </ns0:c>
      <ns0:c r="E10" s="1" t="inlineStr">
        <ns0:is>
          <ns0:t>배송 대행 계약 확인본 등록·공개 현황 대조</ns0:t>
        </ns0:is>
      </ns0:c>
      <ns0:c r="F10" s="1" t="inlineStr">
        <ns0:is>
          <ns0:t>위탁 문서·공개 화면</ns0:t>
        </ns0:is>
      </ns0:c>
      <ns0:c r="G10" s="1" t="inlineStr">
        <ns0:is>
          <ns0:t>외부 전달만으로 제공 단정 금지</ns0:t>
        </ns0:is>
      </ns0:c>
    </ns0:row>
    <ns0:row r="11" ht="45" customHeight="1">
      <ns0:c r="A11" s="1" t="inlineStr">
        <ns0:is>
          <ns0:t>P18</ns0:t>
        </ns0:is>
      </ns0:c>
      <ns0:c r="B11" s="1" t="inlineStr">
        <ns0:is>
          <ns0:t>이번 주</ns0:t>
        </ns0:is>
      </ns0:c>
      <ns0:c r="C11" s="1" t="inlineStr">
        <ns0:is>
          <ns0:t>총무팀 O과장</ns0:t>
        </ns0:is>
      </ns0:c>
      <ns0:c r="D11" s="1" t="inlineStr">
        <ns0:is>
          <ns0:t>2026-11-06</ns0:t>
        </ns0:is>
      </ns0:c>
      <ns0:c r="E11" s="1" t="inlineStr">
        <ns0:is>
          <ns0:t>폐기 완료 여부와 증빙 확인</ns0:t>
        </ns0:is>
      </ns0:c>
      <ns0:c r="F11" s="1" t="inlineStr">
        <ns0:is>
          <ns0:t>폐기 확인서·승인대장</ns0:t>
        </ns0:is>
      </ns0:c>
      <ns0:c r="G11" s="1" t="inlineStr">
        <ns0:is>
          <ns0:t>확인 전 무단 폐기 금지</ns0:t>
        </ns0:is>
      </ns0:c>
    </ns0:row>
    <ns0:row r="12" ht="45" customHeight="1">
      <ns0:c r="A12" s="1" t="inlineStr">
        <ns0:is>
          <ns0:t>P12</ns0:t>
        </ns0:is>
      </ns0:c>
      <ns0:c r="B12" s="1" t="inlineStr">
        <ns0:is>
          <ns0:t>이번 달</ns0:t>
        </ns0:is>
      </ns0:c>
      <ns0:c r="C12" s="1" t="inlineStr">
        <ns0:is>
          <ns0:t>고객지원팀 O과장</ns0:t>
        </ns0:is>
      </ns0:c>
      <ns0:c r="D12" s="1" t="inlineStr">
        <ns0:is>
          <ns0:t>2026-11-20</ns0:t>
        </ns0:is>
      </ns0:c>
      <ns0:c r="E12" s="1" t="inlineStr">
        <ns0:is>
          <ns0:t>90일 지난 녹음의 삭제 결과 확인</ns0:t>
        </ns0:is>
      </ns0:c>
      <ns0:c r="F12" s="1" t="inlineStr">
        <ns0:is>
          <ns0:t>삭제 기록·예외 보존 목록</ns0:t>
        </ns0:is>
      </ns0:c>
      <ns0:c r="G12" s="1" t="inlineStr">
        <ns0:is>
          <ns0:t>기간은 교육용 내부 가정</ns0:t>
        </ns0:is>
      </ns0:c>
    </ns0:row>
    <ns0:row r="13" ht="45" customHeight="1">
      <ns0:c r="A13" s="1" t="inlineStr">
        <ns0:is>
          <ns0:t>P19</ns0:t>
        </ns0:is>
      </ns0:c>
      <ns0:c r="B13" s="1" t="inlineStr">
        <ns0:is>
          <ns0:t>이번 달</ns0:t>
        </ns0:is>
      </ns0:c>
      <ns0:c r="C13" s="1" t="inlineStr">
        <ns0:is>
          <ns0:t>운영팀 O과장</ns0:t>
        </ns0:is>
      </ns0:c>
      <ns0:c r="D13" s="1" t="inlineStr">
        <ns0:is>
          <ns0:t>2026-11-20</ns0:t>
        </ns0:is>
      </ns0:c>
      <ns0:c r="E13" s="1" t="inlineStr">
        <ns0:is>
          <ns0:t>사진 범위·필요성 확인 후 최소화 검토</ns0:t>
        </ns0:is>
      </ns0:c>
      <ns0:c r="F13" s="1" t="inlineStr">
        <ns0:is>
          <ns0:t>가림 처리본·항목 검토서</ns0:t>
        </ns0:is>
      </ns0:c>
      <ns0:c r="G13" s="1" t="inlineStr">
        <ns0:is>
          <ns0:t>실제 사진 업로드 금지</ns0:t>
        </ns0:is>
      </ns0:c>
    </ns0:row>
    <ns0:row r="14" ht="45" customHeight="1">
      <ns0:c r="A14" s="1" t="inlineStr">
        <ns0:is>
          <ns0:t>P22</ns0:t>
        </ns0:is>
      </ns0:c>
      <ns0:c r="B14" s="1" t="inlineStr">
        <ns0:is>
          <ns0:t>이번 달</ns0:t>
        </ns0:is>
      </ns0:c>
      <ns0:c r="C14" s="1" t="inlineStr">
        <ns0:is>
          <ns0:t>전산팀 O과장</ns0:t>
        </ns0:is>
      </ns0:c>
      <ns0:c r="D14" s="1" t="inlineStr">
        <ns0:is>
          <ns0:t>2026-11-20</ns0:t>
        </ns0:is>
      </ns0:c>
      <ns0:c r="E14" s="1" t="inlineStr">
        <ns0:is>
          <ns0:t>보관 장소·접근 국가·계약 조건 확인</ns0:t>
        </ns0:is>
      </ns0:c>
      <ns0:c r="F14" s="1" t="inlineStr">
        <ns0:is>
          <ns0:t>업체 답변·이전 여부 검토</ns0:t>
        </ns0:is>
      </ns0:c>
      <ns0:c r="G14" s="1" t="inlineStr">
        <ns0:is>
          <ns0:t>국외 이전 해당 여부는 별도 판단</ns0:t>
        </ns0:is>
      </ns0:c>
    </ns0:row>
  </ns0:sheetData>
  <ns0:autoFilter ref="A4:G14"/>
  <ns0:pageMargins left="0.75" right="0.75" top="1" bottom="1" header="0.5" footer="0.5"/>
  <ns0:pageSetup orientation="landscape" paperSize="9" fitToHeight="0" fitToWidth="1"/>
</ns0:worksheet>
</file>

<file path=xl/worksheets/sheet4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14"/>
  <ns0:sheetViews>
    <ns0:sheetView workbookViewId="0">
      <ns0:pane xSplit="1" ySplit="4" topLeftCell="B5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30" customWidth="1" min="1" max="1"/>
    <ns0:col width="25" customWidth="1" min="2" max="2"/>
    <ns0:col width="20" customWidth="1" min="3" max="3"/>
    <ns0:col width="18" customWidth="1" min="4" max="4"/>
  </ns0:cols>
  <ns0:sheetData>
    <ns0:row r="1" ht="26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</ns0:row>
    <ns0:row r="2" ht="26" customHeight="1">
      <ns0:c r="A2" s="1" t="inlineStr">
        <ns0:is>
          <ns0:t>한결물류(가명) · 2026-11-03 · 사람의 실제 정보 없음</ns0:t>
        </ns0:is>
      </ns0:c>
      <ns0:c r="B2" s="1" t="n"/>
      <ns0:c r="C2" s="1" t="n"/>
      <ns0:c r="D2" s="1" t="n"/>
    </ns0:row>
    <ns0:row r="3" ht="26" customHeight="1">
      <ns0:c r="A3" s="1" t="n"/>
      <ns0:c r="B3" s="1" t="n"/>
      <ns0:c r="C3" s="1" t="n"/>
      <ns0:c r="D3" s="1" t="n"/>
    </ns0:row>
    <ns0:row r="4" ht="45" customHeight="1">
      <ns0:c r="A4" s="2" t="inlineStr">
        <ns0:is>
          <ns0:t>항목</ns0:t>
        </ns0:is>
      </ns0:c>
      <ns0:c r="B4" s="2" t="inlineStr">
        <ns0:is>
          <ns0:t>엑셀 재계산</ns0:t>
        </ns0:is>
      </ns0:c>
      <ns0:c r="C4" s="2" t="inlineStr">
        <ns0:is>
          <ns0:t>비교 기준</ns0:t>
        </ns0:is>
      </ns0:c>
      <ns0:c r="D4" s="2" t="inlineStr">
        <ns0:is>
          <ns0:t>차이</ns0:t>
        </ns0:is>
      </ns0:c>
    </ns0:row>
    <ns0:row r="5" ht="45" customHeight="1">
      <ns0:c r="A5" s="1" t="inlineStr">
        <ns0:is>
          <ns0:t>업무 수</ns0:t>
        </ns0:is>
      </ns0:c>
      <ns0:c r="B5" s="1">
        <ns0:f>COUNTA('점검표'!A5:A26)</ns0:f>
        <ns0:v>22</ns0:v>
      </ns0:c>
      <ns0:c r="C5" s="1" t="n">
        <ns0:v>22</ns0:v>
      </ns0:c>
      <ns0:c r="D5" s="1">
        <ns0:f>B5-C5</ns0:f>
        <ns0:v>0</ns0:v>
      </ns0:c>
    </ns0:row>
    <ns0:row r="6" ht="45" customHeight="1">
      <ns0:c r="A6" s="1" t="inlineStr">
        <ns0:is>
          <ns0:t>개선 필요</ns0:t>
        </ns0:is>
      </ns0:c>
      <ns0:c r="B6" s="1">
        <ns0:f>COUNTIF('점검표'!C5:C26,"개선 필요")</ns0:f>
        <ns0:v>6</ns0:v>
      </ns0:c>
      <ns0:c r="C6" s="1" t="n">
        <ns0:v>6</ns0:v>
      </ns0:c>
      <ns0:c r="D6" s="1">
        <ns0:f>B6-C6</ns0:f>
        <ns0:v>0</ns0:v>
      </ns0:c>
    </ns0:row>
    <ns0:row r="7" ht="45" customHeight="1">
      <ns0:c r="A7" s="1" t="inlineStr">
        <ns0:is>
          <ns0:t>확인 필요</ns0:t>
        </ns0:is>
      </ns0:c>
      <ns0:c r="B7" s="1">
        <ns0:f>COUNTIF('점검표'!C5:C26,"확인 필요")</ns0:f>
        <ns0:v>4</ns0:v>
      </ns0:c>
      <ns0:c r="C7" s="1" t="n">
        <ns0:v>4</ns0:v>
      </ns0:c>
      <ns0:c r="D7" s="1">
        <ns0:f>B7-C7</ns0:f>
        <ns0:v>0</ns0:v>
      </ns0:c>
    </ns0:row>
    <ns0:row r="8" ht="45" customHeight="1">
      <ns0:c r="A8" s="1" t="inlineStr">
        <ns0:is>
          <ns0:t>자료상 확인</ns0:t>
        </ns0:is>
      </ns0:c>
      <ns0:c r="B8" s="1">
        <ns0:f>COUNTIF('점검표'!C5:C26,"자료상 확인")</ns0:f>
        <ns0:v>12</ns0:v>
      </ns0:c>
      <ns0:c r="C8" s="1" t="n">
        <ns0:v>12</ns0:v>
      </ns0:c>
      <ns0:c r="D8" s="1">
        <ns0:f>B8-C8</ns0:f>
        <ns0:v>0</ns0:v>
      </ns0:c>
    </ns0:row>
    <ns0:row r="9" ht="45" customHeight="1">
      <ns0:c r="A9" s="1" t="inlineStr">
        <ns0:is>
          <ns0:t>개선목록 행 수</ns0:t>
        </ns0:is>
      </ns0:c>
      <ns0:c r="B9" s="1">
        <ns0:f>COUNTA('개선목록'!A5:A14)</ns0:f>
        <ns0:v>10</ns0:v>
      </ns0:c>
      <ns0:c r="C9" s="1" t="n">
        <ns0:v>10</ns0:v>
      </ns0:c>
      <ns0:c r="D9" s="1">
        <ns0:f>B9-C9</ns0:f>
        <ns0:v>0</ns0:v>
      </ns0:c>
    </ns0:row>
    <ns0:row r="10" ht="45" customHeight="1">
      <ns0:c r="A10" s="1" t="inlineStr">
        <ns0:is>
          <ns0:t>즉시</ns0:t>
        </ns0:is>
      </ns0:c>
      <ns0:c r="B10" s="1">
        <ns0:f>COUNTIF('개선목록'!B5:B14,"즉시")</ns0:f>
        <ns0:v>3</ns0:v>
      </ns0:c>
      <ns0:c r="C10" s="1" t="n">
        <ns0:v>3</ns0:v>
      </ns0:c>
      <ns0:c r="D10" s="1">
        <ns0:f>B10-C10</ns0:f>
        <ns0:v>0</ns0:v>
      </ns0:c>
    </ns0:row>
    <ns0:row r="11" ht="45" customHeight="1">
      <ns0:c r="A11" s="1" t="inlineStr">
        <ns0:is>
          <ns0:t>이번 주</ns0:t>
        </ns0:is>
      </ns0:c>
      <ns0:c r="B11" s="1">
        <ns0:f>COUNTIF('개선목록'!B5:B14,"이번 주")</ns0:f>
        <ns0:v>4</ns0:v>
      </ns0:c>
      <ns0:c r="C11" s="1" t="n">
        <ns0:v>4</ns0:v>
      </ns0:c>
      <ns0:c r="D11" s="1">
        <ns0:f>B11-C11</ns0:f>
        <ns0:v>0</ns0:v>
      </ns0:c>
    </ns0:row>
    <ns0:row r="12" ht="45" customHeight="1">
      <ns0:c r="A12" s="1" t="inlineStr">
        <ns0:is>
          <ns0:t>이번 달</ns0:t>
        </ns0:is>
      </ns0:c>
      <ns0:c r="B12" s="1">
        <ns0:f>COUNTIF('개선목록'!B5:B14,"이번 달")</ns0:f>
        <ns0:v>3</ns0:v>
      </ns0:c>
      <ns0:c r="C12" s="1" t="n">
        <ns0:v>3</ns0:v>
      </ns0:c>
      <ns0:c r="D12" s="1">
        <ns0:f>B12-C12</ns0:f>
        <ns0:v>0</ns0:v>
      </ns0:c>
    </ns0:row>
    <ns0:row r="13" ht="45" customHeight="1">
      <ns0:c r="A13" s="1" t="inlineStr">
        <ns0:is>
          <ns0:t>상태 합계</ns0:t>
        </ns0:is>
      </ns0:c>
      <ns0:c r="B13" s="1">
        <ns0:f>SUM(B6:B8)</ns0:f>
        <ns0:v>22</ns0:v>
      </ns0:c>
      <ns0:c r="C13" s="1" t="n">
        <ns0:v>22</ns0:v>
      </ns0:c>
      <ns0:c r="D13" s="1">
        <ns0:f>B13-C13</ns0:f>
        <ns0:v>0</ns0:v>
      </ns0:c>
    </ns0:row>
    <ns0:row r="14" ht="45" customHeight="1">
      <ns0:c r="A14" s="1" t="inlineStr">
        <ns0:is>
          <ns0:t>목록과 상태 대조</ns0:t>
        </ns0:is>
      </ns0:c>
      <ns0:c r="B14" s="1">
        <ns0:f>B6+B7-B9</ns0:f>
        <ns0:v>0</ns0:v>
      </ns0:c>
      <ns0:c r="C14" s="1" t="n">
        <ns0:v>0</ns0:v>
      </ns0:c>
      <ns0:c r="D14" s="1">
        <ns0:f>B14-C14</ns0:f>
        <ns0:v>0</ns0:v>
      </ns0:c>
    </ns0:row>
  </ns0:sheetData>
  <ns0:autoFilter ref="A4:D14"/>
  <ns0:pageMargins left="0.75" right="0.75" top="1" bottom="1" header="0.5" footer="0.5"/>
  <ns0:pageSetup orientation="landscape" paperSize="9" fitToHeight="0" fitToWidth="1"/>
</ns0:worksheet>
</file>

<file path=xl/worksheets/sheet5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C12"/>
  <ns0:sheetViews>
    <ns0:sheetView workbookViewId="0">
      <ns0:pane xSplit="1" ySplit="4" topLeftCell="B5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30" customWidth="1" min="1" max="1"/>
    <ns0:col width="24" customWidth="1" min="2" max="2"/>
    <ns0:col width="80" customWidth="1" min="3" max="3"/>
  </ns0:cols>
  <ns0:sheetData>
    <ns0:row r="1" ht="26" customHeight="1">
      <ns0:c r="A1" s="1" t="inlineStr">
        <ns0:is>
          <ns0:t>교육 영상 시연용 가상 자료</ns0:t>
        </ns0:is>
      </ns0:c>
      <ns0:c r="B1" s="1" t="n"/>
      <ns0:c r="C1" s="1" t="n"/>
    </ns0:row>
    <ns0:row r="2" ht="26" customHeight="1">
      <ns0:c r="A2" s="1" t="inlineStr">
        <ns0:is>
          <ns0:t>한결물류(가명) · 2026-11-03 · 사람의 실제 정보 없음</ns0:t>
        </ns0:is>
      </ns0:c>
      <ns0:c r="B2" s="1" t="n"/>
      <ns0:c r="C2" s="1" t="n"/>
    </ns0:row>
    <ns0:row r="3" ht="26" customHeight="1">
      <ns0:c r="A3" s="1" t="n"/>
      <ns0:c r="B3" s="1" t="n"/>
      <ns0:c r="C3" s="1" t="n"/>
    </ns0:row>
    <ns0:row r="4" ht="45" customHeight="1">
      <ns0:c r="A4" s="2" t="inlineStr">
        <ns0:is>
          <ns0:t>항목</ns0:t>
        </ns0:is>
      </ns0:c>
      <ns0:c r="B4" s="2" t="inlineStr">
        <ns0:is>
          <ns0:t>입력·계산</ns0:t>
        </ns0:is>
      </ns0:c>
      <ns0:c r="C4" s="2" t="inlineStr">
        <ns0:is>
          <ns0:t>단위·가정</ns0:t>
        </ns0:is>
      </ns0:c>
    </ns0:row>
    <ns0:row r="5" ht="45" customHeight="1">
      <ns0:c r="A5" s="1" t="inlineStr">
        <ns0:is>
          <ns0:t>확인 시간</ns0:t>
        </ns0:is>
      </ns0:c>
      <ns0:c r="B5" s="1" t="n">
        <ns0:v>6</ns0:v>
      </ns0:c>
      <ns0:c r="C5" s="1" t="inlineStr">
        <ns0:is>
          <ns0:t>시간</ns0:t>
        </ns0:is>
      </ns0:c>
    </ns0:row>
    <ns0:row r="6" ht="45" customHeight="1">
      <ns0:c r="A6" s="1" t="inlineStr">
        <ns0:is>
          <ns0:t>시간당 환산</ns0:t>
        </ns0:is>
      </ns0:c>
      <ns0:c r="B6" s="1" t="n">
        <ns0:v>30000</ns0:v>
      </ns0:c>
      <ns0:c r="C6" s="1" t="inlineStr">
        <ns0:is>
          <ns0:t>원</ns0:t>
        </ns0:is>
      </ns0:c>
    </ns0:row>
    <ns0:row r="7" ht="45" customHeight="1">
      <ns0:c r="A7" s="1" t="inlineStr">
        <ns0:is>
          <ns0:t>확인 작업 환산</ns0:t>
        </ns0:is>
      </ns0:c>
      <ns0:c r="B7" s="1">
        <ns0:f>B5*B6</ns0:f>
        <ns0:v>180000</ns0:v>
      </ns0:c>
      <ns0:c r="C7" s="1" t="inlineStr">
        <ns0:is>
          <ns0:t>원</ns0:t>
        </ns0:is>
      </ns0:c>
    </ns0:row>
    <ns0:row r="8" ht="45" customHeight="1">
      <ns0:c r="A8" s="1" t="inlineStr">
        <ns0:is>
          <ns0:t>재작업 건수</ns0:t>
        </ns0:is>
      </ns0:c>
      <ns0:c r="B8" s="1" t="n">
        <ns0:v>10</ns0:v>
      </ns0:c>
      <ns0:c r="C8" s="1" t="inlineStr">
        <ns0:is>
          <ns0:t>건</ns0:t>
        </ns0:is>
      </ns0:c>
    </ns0:row>
    <ns0:row r="9" ht="45" customHeight="1">
      <ns0:c r="A9" s="1" t="inlineStr">
        <ns0:is>
          <ns0:t>건당 시간</ns0:t>
        </ns0:is>
      </ns0:c>
      <ns0:c r="B9" s="1" t="n">
        <ns0:v>2</ns0:v>
      </ns0:c>
      <ns0:c r="C9" s="1" t="inlineStr">
        <ns0:is>
          <ns0:t>시간</ns0:t>
        </ns0:is>
      </ns0:c>
    </ns0:row>
    <ns0:row r="10" ht="45" customHeight="1">
      <ns0:c r="A10" s="1" t="inlineStr">
        <ns0:is>
          <ns0:t>재작업 환산</ns0:t>
        </ns0:is>
      </ns0:c>
      <ns0:c r="B10" s="1">
        <ns0:f>B8*B9*B6</ns0:f>
        <ns0:v>600000</ns0:v>
      </ns0:c>
      <ns0:c r="C10" s="1" t="inlineStr">
        <ns0:is>
          <ns0:t>원</ns0:t>
        </ns0:is>
      </ns0:c>
    </ns0:row>
    <ns0:row r="11" ht="45" customHeight="1">
      <ns0:c r="A11" s="1" t="inlineStr">
        <ns0:is>
          <ns0:t>차액</ns0:t>
        </ns0:is>
      </ns0:c>
      <ns0:c r="B11" s="1">
        <ns0:f>B10-B7</ns0:f>
        <ns0:v>420000</ns0:v>
      </ns0:c>
      <ns0:c r="C11" s="1" t="inlineStr">
        <ns0:is>
          <ns0:t>원·절감 보장 아님</ns0:t>
        </ns0:is>
      </ns0:c>
    </ns0:row>
    <ns0:row r="12" ht="45" customHeight="1">
      <ns0:c r="A12" s="1" t="inlineStr">
        <ns0:is>
          <ns0:t>과태료·사고 피해</ns0:t>
        </ns0:is>
      </ns0:c>
      <ns0:c r="B12" s="1" t="n"/>
      <ns0:c r="C12" s="1" t="inlineStr">
        <ns0:is>
          <ns0:t>금액·확률 계산 제외</ns0:t>
        </ns0:is>
      </ns0:c>
    </ns0:row>
  </ns0:sheetData>
  <ns0:autoFilter ref="A4:C12"/>
  <ns0:pageMargins left="0.75" right="0.75" top="1" bottom="1" header="0.5" footer="0.5"/>
  <ns0:pageSetup orientation="landscape" paperSize="9" fitToHeight="0" fitToWidth="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2026-11-02T16:52:44Z</dcterms:created>
  <dcterms:modified xmlns:dcterms="http://purl.org/dc/terms/" xmlns:xsi="http://www.w3.org/2001/XMLSchema-instance" xsi:type="dcterms:W3CDTF">2026-11-02T16:52:44Z</dcterms:modified>
</cp:coreProperties>
</file>