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차이표" sheetId="1" state="visible" r:id="rId3"/>
    <sheet name="대응집계" sheetId="2" state="visible" r:id="rId4"/>
    <sheet name="숫자확인" sheetId="3" state="visible" r:id="rId5"/>
    <sheet name="통지시각" sheetId="4" state="visible" r:id="rId6"/>
    <sheet name="비용예시" sheetId="5" state="visible" r:id="rId7"/>
  </sheets>
  <definedNames>
    <definedName function="false" hidden="false" localSheetId="1" name="_xlnm.Print_Titles" vbProcedure="false">대응집계!$1:$2</definedName>
    <definedName function="false" hidden="true" localSheetId="1" name="_xlnm._FilterDatabase" vbProcedure="false">대응집계!$A$2:$C$6</definedName>
    <definedName function="false" hidden="false" localSheetId="4" name="_xlnm.Print_Titles" vbProcedure="false">비용예시!$1:$2</definedName>
    <definedName function="false" hidden="true" localSheetId="4" name="_xlnm._FilterDatabase" vbProcedure="false">비용예시!$A$2:$C$11</definedName>
    <definedName function="false" hidden="false" localSheetId="2" name="_xlnm.Print_Titles" vbProcedure="false">숫자확인!$1:$2</definedName>
    <definedName function="false" hidden="true" localSheetId="2" name="_xlnm._FilterDatabase" vbProcedure="false">숫자확인!$A$2:$E$7</definedName>
    <definedName function="false" hidden="false" localSheetId="0" name="_xlnm.Print_Titles" vbProcedure="false">차이표!$1:$2</definedName>
    <definedName function="false" hidden="true" localSheetId="0" name="_xlnm._FilterDatabase" vbProcedure="false">차이표!$A$2:$J$13</definedName>
    <definedName function="false" hidden="false" localSheetId="3" name="_xlnm.Print_Titles" vbProcedure="false">통지시각!$1:$2</definedName>
    <definedName function="false" hidden="true" localSheetId="3" name="_xlnm._FilterDatabase" vbProcedure="false">통지시각!$A$2:$E$4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<sst xmlns="http://schemas.openxmlformats.org/spreadsheetml/2006/main" count="181" uniqueCount="126">
  <si>
    <t xml:space="preserve">교육 영상 시연용 가상 자료</t>
  </si>
  <si>
    <t xml:space="preserve">관리표시</t>
  </si>
  <si>
    <t xml:space="preserve">내용</t>
  </si>
  <si>
    <t xml:space="preserve">우리 위치</t>
  </si>
  <si>
    <t xml:space="preserve">상대 위치</t>
  </si>
  <si>
    <t xml:space="preserve">구분</t>
  </si>
  <si>
    <t xml:space="preserve">우리 원문</t>
  </si>
  <si>
    <t xml:space="preserve">상대 원문</t>
  </si>
  <si>
    <t xml:space="preserve">대응 초안</t>
  </si>
  <si>
    <t xml:space="preserve">이유</t>
  </si>
  <si>
    <t xml:space="preserve">상태</t>
  </si>
  <si>
    <t xml:space="preserve">C01</t>
  </si>
  <si>
    <t xml:space="preserve">협의 목적</t>
  </si>
  <si>
    <t xml:space="preserve">제1조</t>
  </si>
  <si>
    <t xml:space="preserve">유지</t>
  </si>
  <si>
    <t xml:space="preserve">한결물류와 대현테크는 물류 운영 개선 협의(이하 협의)를 위하여 서로 제공하는 비밀정보를 보호한다. 각 당사자는 정보를 제공할 때 제공자, 받을 때 수령자가 된다.</t>
  </si>
  <si>
    <t xml:space="preserve">양쪽 모두 물류 운영 개선 협의로 동일하다.</t>
  </si>
  <si>
    <t xml:space="preserve">검토 초안 / 승인 전</t>
  </si>
  <si>
    <t xml:space="preserve">C02</t>
  </si>
  <si>
    <t xml:space="preserve">비밀정보 범위</t>
  </si>
  <si>
    <t xml:space="preserve">제2조</t>
  </si>
  <si>
    <t xml:space="preserve">변경</t>
  </si>
  <si>
    <t xml:space="preserve">비밀정보는 협의와 관련하여 제공한 운임, 노선별 원가, 배차 기준, 고객정보 및 기술자료로서 비밀 표시가 있거나 정보의 성질과 제공 상황상 비밀임을 합리적으로 알 수 있는 정보를 말한다. 구두 제공 정보는 제공 후 10일 이내 서면으로 확인한다. 이미 공개된 정보, 수령자가 적법하게 보유한 정보, 제3자로부터 적법하게 취득한 정보, 독자 개발한 정보는 수령자가 입증하면 제외한다.</t>
  </si>
  <si>
    <t xml:space="preserve">비밀정보는 협의와 관련하여 제공한 운임, 노선별 원가, 배차 기준, 고객정보 및 기술자료 중 제공 당시 비밀 표시가 있는 서면 정보만을 말한다. 구두 제공 정보는 제공 후 10일 이내 서면으로 확인한다. 이미 공개된 정보, 수령자가 적법하게 보유한 정보, 제3자로부터 적법하게 취득한 정보, 독자 개발한 정보는 수령자가 입증하면 제외한다.</t>
  </si>
  <si>
    <t xml:space="preserve">수정 요청</t>
  </si>
  <si>
    <t xml:space="preserve">표시 누락만으로 노선별 원가와 배차 기준이 보호에서 빠질 수 있다.</t>
  </si>
  <si>
    <t xml:space="preserve">N01</t>
  </si>
  <si>
    <t xml:space="preserve">경쟁 업무 제한</t>
  </si>
  <si>
    <t xml:space="preserve">없음</t>
  </si>
  <si>
    <t xml:space="preserve">제3조</t>
  </si>
  <si>
    <t xml:space="preserve">추가</t>
  </si>
  <si>
    <t xml:space="preserve">한결물류는 협의 종료 후 6개월 동안 대현테크와 경쟁하는 사업자에게 동종 물류 서비스를 제공하려면 대현테크의 사전 서면 동의를 받아야 한다.</t>
  </si>
  <si>
    <t xml:space="preserve">별도 법률 검토</t>
  </si>
  <si>
    <t xml:space="preserve">새로 들어온 영업 제한이다. 필요성, 범위, 기간과 상호 의무 여부를 별도 검토하고 서명 판단은 보류한다.</t>
  </si>
  <si>
    <t xml:space="preserve">C03</t>
  </si>
  <si>
    <t xml:space="preserve">공유 대상</t>
  </si>
  <si>
    <t xml:space="preserve">제4조</t>
  </si>
  <si>
    <t xml:space="preserve">수령자는 협의에 필요한 임직원에게만 비밀정보를 공유할 수 있고, 동일한 비밀유지 의무를 부담시킨다. 그 밖의 제3자에게 제공하려면 제공자의 사전 서면 동의를 받아야 한다. 수령자는 공유받은 자의 의무 위반에 책임을 진다.</t>
  </si>
  <si>
    <t xml:space="preserve">수령자는 협의에 필요한 임직원, 계열사 및 협력사에게 비밀정보를 공유할 수 있고, 동일한 비밀유지 의무를 부담시킨다. 계열사 및 협력사 공유에는 제공자의 별도 동의가 필요하지 않다. 수령자는 공유받은 자의 의무 위반에 책임을 진다.</t>
  </si>
  <si>
    <t xml:space="preserve">조건부 검토</t>
  </si>
  <si>
    <t xml:space="preserve">협력사까지 공유하려면 대상 특정, 사전 서면 동의, 같은 비밀유지 의무와 수령자의 책임이 필요하다.</t>
  </si>
  <si>
    <t xml:space="preserve">C04</t>
  </si>
  <si>
    <t xml:space="preserve">사용 목적</t>
  </si>
  <si>
    <t xml:space="preserve">제5조</t>
  </si>
  <si>
    <t xml:space="preserve">수령자는 비밀정보를 협의의 검토 목적으로만 사용한다. 비밀정보를 자체 서비스 개발, 가격 결정 또는 다른 고객 대상 영업에 사용하지 않는다.</t>
  </si>
  <si>
    <t xml:space="preserve">수령자는 비밀정보를 협의의 검토 및 자체 서비스 개선 목적으로 사용할 수 있다. 비밀정보를 다른 고객 대상 영업에 직접 사용하지 않는다.</t>
  </si>
  <si>
    <t xml:space="preserve">자체 서비스 개선까지 허용하면 원가·배차 정보의 사용 범위가 넓어진다.</t>
  </si>
  <si>
    <t xml:space="preserve">C05</t>
  </si>
  <si>
    <t xml:space="preserve">보호·통지</t>
  </si>
  <si>
    <t xml:space="preserve">제6조</t>
  </si>
  <si>
    <t xml:space="preserve">수령자는 접근 권한을 필요한 범위로 제한하고 비밀정보를 안전하게 보관한다. 무단 공개, 유출 또는 분실 사실을 안 때부터 48시간 이내에 제공자에게 서면 통지하고 피해 확산 방지에 협력한다.</t>
  </si>
  <si>
    <t xml:space="preserve">수령자는 접근 권한을 필요한 범위로 제한하고 비밀정보를 안전하게 보관한다. 무단 공개, 유출 또는 분실 사실을 안 때부터 120시간 이내에 제공자에게 서면 통지하고 피해 확산 방지에 협력한다.</t>
  </si>
  <si>
    <t xml:space="preserve">유출 등을 안 때부터 통지까지의 허용 시간이 72시간 늘어난다.</t>
  </si>
  <si>
    <t xml:space="preserve">C06</t>
  </si>
  <si>
    <t xml:space="preserve">유효·보호 기간</t>
  </si>
  <si>
    <t xml:space="preserve">제7조</t>
  </si>
  <si>
    <t xml:space="preserve">본 계약은 2026년 11월 3일부터 협의 종료일까지 유효하다. 협의 종료 후에도 각 수령자의 비밀유지 의무는 종료일로부터 36개월 동안 존속한다.</t>
  </si>
  <si>
    <t xml:space="preserve">본 계약은 2026년 11월 3일부터 협의 종료일까지 유효하다. 협의 종료 후에도 각 수령자의 비밀유지 의무는 종료일로부터 12개월 동안 존속한다.</t>
  </si>
  <si>
    <t xml:space="preserve">협의 종료 뒤 보호 기간이 36개월에서 12개월로 짧아진다.</t>
  </si>
  <si>
    <t xml:space="preserve">C07</t>
  </si>
  <si>
    <t xml:space="preserve">반환·폐기</t>
  </si>
  <si>
    <t xml:space="preserve">제8조</t>
  </si>
  <si>
    <t xml:space="preserve">수령자는 제공자의 반환 또는 폐기 요청을 받은 날부터 10일 이내에 비밀정보와 복사본을 반환 또는 폐기하고 완료 사실을 서면 통지한다.</t>
  </si>
  <si>
    <t xml:space="preserve">수령자는 제공자의 반환 또는 폐기 요청을 받은 날부터 30일 이내에 비밀정보와 복사본을 반환 또는 폐기하고 완료 사실을 서면 통지한다. 자동 백업본은 보관할 수 있다.</t>
  </si>
  <si>
    <t xml:space="preserve">일반 자료 폐기와 자동 백업 예외를 구분해야 한다. 내부 기준의 30일과 백업 90일은 승인 전 제안이다.</t>
  </si>
  <si>
    <t xml:space="preserve">C08</t>
  </si>
  <si>
    <t xml:space="preserve">배상 한도</t>
  </si>
  <si>
    <t xml:space="preserve">제9조</t>
  </si>
  <si>
    <t xml:space="preserve">수령자가 본 계약을 위반하여 제공자에게 손해를 발생시킨 경우 그 손해를 배상한다. 일반 과실로 인한 총 배상액의 한도는 50,000,000원이다. 고의 또는 중대한 과실로 인한 손해에는 위 한도를 적용하지 않는다.</t>
  </si>
  <si>
    <t xml:space="preserve">수령자가 본 계약을 위반하여 제공자에게 손해를 발생시킨 경우 그 손해를 배상한다. 일반 과실로 인한 총 배상액의 한도는 10,000,000원이다. 고의 또는 중대한 과실로 인한 손해에는 위 한도를 적용하지 않는다.</t>
  </si>
  <si>
    <t xml:space="preserve">일반 과실의 총 배상 한도가 5,000만 원에서 1,000만 원으로 낮아진다. 고의·중대한 과실의 한도 예외는 그대로다.</t>
  </si>
  <si>
    <t xml:space="preserve">C09</t>
  </si>
  <si>
    <t xml:space="preserve">분쟁 담당 법원</t>
  </si>
  <si>
    <t xml:space="preserve">제10조</t>
  </si>
  <si>
    <t xml:space="preserve">본 계약과 관련한 분쟁은 우선 상호 협의로 해결한다. 협의로 해결되지 않으면 한결물류 본점 소재지를 관할하는 법원을 제1심 전속 합의관할 법원으로 한다.</t>
  </si>
  <si>
    <t xml:space="preserve">본 계약과 관련한 분쟁은 우선 상호 협의로 해결한다. 협의로 해결되지 않으면 대현테크 본점 소재지를 관할하는 법원을 제1심 전속 합의관할 법원으로 한다.</t>
  </si>
  <si>
    <t xml:space="preserve">우리 회사 소재지를 기준으로 정한 담당 법원을 상대 소재지 기준으로 바꾸었다. 합의 여부를 확인한다.</t>
  </si>
  <si>
    <t xml:space="preserve">C10</t>
  </si>
  <si>
    <t xml:space="preserve">권리·변경 방식</t>
  </si>
  <si>
    <t xml:space="preserve">제11조</t>
  </si>
  <si>
    <t xml:space="preserve">비밀정보의 제공은 지식재산권 등 어떠한 권리의 이전이나 사용 허락을 의미하지 않는다. 본 계약의 변경은 양 당사자의 서면 합의로 한다.</t>
  </si>
  <si>
    <t xml:space="preserve">정보의 권리를 이전하지 않고 변경은 서면 합의로 한다는 내용이 동일하다.</t>
  </si>
  <si>
    <t xml:space="preserve">건수</t>
  </si>
  <si>
    <t xml:space="preserve">안내</t>
  </si>
  <si>
    <t xml:space="preserve">C02·C04·C05·C06·C08·C09</t>
  </si>
  <si>
    <t xml:space="preserve">C03·C07 / 조건 확인 전 수용 아님</t>
  </si>
  <si>
    <t xml:space="preserve">N01 / 승인 전</t>
  </si>
  <si>
    <t xml:space="preserve">총 대응 건</t>
  </si>
  <si>
    <t xml:space="preserve">유지 2개 제외</t>
  </si>
  <si>
    <t xml:space="preserve">항목</t>
  </si>
  <si>
    <t xml:space="preserve">우리 초안</t>
  </si>
  <si>
    <t xml:space="preserve">상대 수정본</t>
  </si>
  <si>
    <t xml:space="preserve">차이</t>
  </si>
  <si>
    <t xml:space="preserve">단위·기준</t>
  </si>
  <si>
    <t xml:space="preserve">일반 과실 배상 한도</t>
  </si>
  <si>
    <t xml:space="preserve">원 / 우리8조·상대9조</t>
  </si>
  <si>
    <t xml:space="preserve">유출 등 통지</t>
  </si>
  <si>
    <t xml:space="preserve">시간 / 안 때부터 / 우리5조·상대6조</t>
  </si>
  <si>
    <t xml:space="preserve">종료 뒤 비밀유지</t>
  </si>
  <si>
    <t xml:space="preserve">개월 / 종료일부터 / 우리6조·상대7조</t>
  </si>
  <si>
    <t xml:space="preserve">요청 뒤 일반 자료 폐기</t>
  </si>
  <si>
    <t xml:space="preserve">일 / 요청 수령일부터 / 우리7조·상대8조</t>
  </si>
  <si>
    <t xml:space="preserve">백업 최대 보관 제안</t>
  </si>
  <si>
    <t xml:space="preserve">일 / 내부 K06 / 상대 본문에 90일 없음</t>
  </si>
  <si>
    <t xml:space="preserve">기준</t>
  </si>
  <si>
    <t xml:space="preserve">인지시각</t>
  </si>
  <si>
    <t xml:space="preserve">허용 시간</t>
  </si>
  <si>
    <t xml:space="preserve">통지 마감 시각</t>
  </si>
  <si>
    <t xml:space="preserve">교육용 단순 시간 덧셈</t>
  </si>
  <si>
    <t xml:space="preserve">법정 기한 계산을 뜻하지 않음</t>
  </si>
  <si>
    <t xml:space="preserve">가정값</t>
  </si>
  <si>
    <t xml:space="preserve">단위·계산 기준</t>
  </si>
  <si>
    <t xml:space="preserve">외부 검토 전</t>
  </si>
  <si>
    <t xml:space="preserve">시간</t>
  </si>
  <si>
    <t xml:space="preserve">외부 검토 후</t>
  </si>
  <si>
    <t xml:space="preserve">시간당 단가</t>
  </si>
  <si>
    <t xml:space="preserve">원</t>
  </si>
  <si>
    <t xml:space="preserve">외부 검토 전 금액</t>
  </si>
  <si>
    <t xml:space="preserve">외부 검토 후 금액</t>
  </si>
  <si>
    <t xml:space="preserve">외부 검토비 차이</t>
  </si>
  <si>
    <t xml:space="preserve">원 / 보장 아님</t>
  </si>
  <si>
    <t xml:space="preserve">내부 준비 전</t>
  </si>
  <si>
    <t xml:space="preserve">분</t>
  </si>
  <si>
    <t xml:space="preserve">내부 준비 후</t>
  </si>
  <si>
    <t xml:space="preserve">내부 준비 차이</t>
  </si>
  <si>
    <t xml:space="preserve">분 / 금액 합산 안 함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</si>
</sst>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yyyy\-mm\-dd\ hh:mm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151515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6CFA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E6CFA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51515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CFA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51515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5" min="1" style="0" width="23.85"/>
    <col collapsed="false" customWidth="true" hidden="false" outlineLevel="0" max="7" min="6" style="0" width="59.63"/>
    <col collapsed="false" customWidth="true" hidden="false" outlineLevel="0" max="8" min="8" style="0" width="23.85"/>
    <col collapsed="false" customWidth="true" hidden="false" outlineLevel="0" max="9" min="9" style="0" width="55.04"/>
    <col collapsed="false" customWidth="true" hidden="false" outlineLevel="0" max="10" min="10" style="0" width="23.85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6.4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customFormat="false" ht="139.5" hidden="false" customHeight="true" outlineLevel="0" collapsed="false">
      <c r="A3" s="1" t="s">
        <v>11</v>
      </c>
      <c r="B3" s="1" t="s">
        <v>12</v>
      </c>
      <c r="C3" s="1" t="s">
        <v>13</v>
      </c>
      <c r="D3" s="1" t="s">
        <v>13</v>
      </c>
      <c r="E3" s="1" t="s">
        <v>14</v>
      </c>
      <c r="F3" s="1" t="s">
        <v>15</v>
      </c>
      <c r="G3" s="1" t="s">
        <v>15</v>
      </c>
      <c r="H3" s="1" t="s">
        <v>14</v>
      </c>
      <c r="I3" s="1" t="s">
        <v>16</v>
      </c>
      <c r="J3" s="1" t="s">
        <v>17</v>
      </c>
    </row>
    <row r="4" customFormat="false" ht="139.5" hidden="false" customHeight="true" outlineLevel="0" collapsed="false">
      <c r="A4" s="1" t="s">
        <v>18</v>
      </c>
      <c r="B4" s="1" t="s">
        <v>19</v>
      </c>
      <c r="C4" s="1" t="s">
        <v>20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17</v>
      </c>
    </row>
    <row r="5" customFormat="false" ht="139.5" hidden="false" customHeight="true" outlineLevel="0" collapsed="false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28</v>
      </c>
      <c r="G5" s="1" t="s">
        <v>31</v>
      </c>
      <c r="H5" s="1" t="s">
        <v>32</v>
      </c>
      <c r="I5" s="1" t="s">
        <v>33</v>
      </c>
      <c r="J5" s="1" t="s">
        <v>17</v>
      </c>
    </row>
    <row r="6" customFormat="false" ht="139.5" hidden="false" customHeight="true" outlineLevel="0" collapsed="false">
      <c r="A6" s="1" t="s">
        <v>34</v>
      </c>
      <c r="B6" s="1" t="s">
        <v>35</v>
      </c>
      <c r="C6" s="1" t="s">
        <v>29</v>
      </c>
      <c r="D6" s="1" t="s">
        <v>36</v>
      </c>
      <c r="E6" s="1" t="s">
        <v>21</v>
      </c>
      <c r="F6" s="1" t="s">
        <v>37</v>
      </c>
      <c r="G6" s="1" t="s">
        <v>38</v>
      </c>
      <c r="H6" s="1" t="s">
        <v>39</v>
      </c>
      <c r="I6" s="1" t="s">
        <v>40</v>
      </c>
      <c r="J6" s="1" t="s">
        <v>17</v>
      </c>
    </row>
    <row r="7" customFormat="false" ht="139.5" hidden="false" customHeight="true" outlineLevel="0" collapsed="false">
      <c r="A7" s="1" t="s">
        <v>41</v>
      </c>
      <c r="B7" s="1" t="s">
        <v>42</v>
      </c>
      <c r="C7" s="1" t="s">
        <v>36</v>
      </c>
      <c r="D7" s="1" t="s">
        <v>43</v>
      </c>
      <c r="E7" s="1" t="s">
        <v>21</v>
      </c>
      <c r="F7" s="1" t="s">
        <v>44</v>
      </c>
      <c r="G7" s="1" t="s">
        <v>45</v>
      </c>
      <c r="H7" s="1" t="s">
        <v>24</v>
      </c>
      <c r="I7" s="1" t="s">
        <v>46</v>
      </c>
      <c r="J7" s="1" t="s">
        <v>17</v>
      </c>
    </row>
    <row r="8" customFormat="false" ht="139.5" hidden="false" customHeight="true" outlineLevel="0" collapsed="false">
      <c r="A8" s="1" t="s">
        <v>47</v>
      </c>
      <c r="B8" s="1" t="s">
        <v>48</v>
      </c>
      <c r="C8" s="1" t="s">
        <v>43</v>
      </c>
      <c r="D8" s="1" t="s">
        <v>49</v>
      </c>
      <c r="E8" s="1" t="s">
        <v>21</v>
      </c>
      <c r="F8" s="1" t="s">
        <v>50</v>
      </c>
      <c r="G8" s="1" t="s">
        <v>51</v>
      </c>
      <c r="H8" s="1" t="s">
        <v>24</v>
      </c>
      <c r="I8" s="1" t="s">
        <v>52</v>
      </c>
      <c r="J8" s="1" t="s">
        <v>17</v>
      </c>
    </row>
    <row r="9" customFormat="false" ht="139.5" hidden="false" customHeight="true" outlineLevel="0" collapsed="false">
      <c r="A9" s="1" t="s">
        <v>53</v>
      </c>
      <c r="B9" s="1" t="s">
        <v>54</v>
      </c>
      <c r="C9" s="1" t="s">
        <v>49</v>
      </c>
      <c r="D9" s="1" t="s">
        <v>55</v>
      </c>
      <c r="E9" s="1" t="s">
        <v>21</v>
      </c>
      <c r="F9" s="1" t="s">
        <v>56</v>
      </c>
      <c r="G9" s="1" t="s">
        <v>57</v>
      </c>
      <c r="H9" s="1" t="s">
        <v>24</v>
      </c>
      <c r="I9" s="1" t="s">
        <v>58</v>
      </c>
      <c r="J9" s="1" t="s">
        <v>17</v>
      </c>
    </row>
    <row r="10" customFormat="false" ht="139.5" hidden="false" customHeight="true" outlineLevel="0" collapsed="false">
      <c r="A10" s="1" t="s">
        <v>59</v>
      </c>
      <c r="B10" s="1" t="s">
        <v>60</v>
      </c>
      <c r="C10" s="1" t="s">
        <v>55</v>
      </c>
      <c r="D10" s="1" t="s">
        <v>61</v>
      </c>
      <c r="E10" s="1" t="s">
        <v>21</v>
      </c>
      <c r="F10" s="1" t="s">
        <v>62</v>
      </c>
      <c r="G10" s="1" t="s">
        <v>63</v>
      </c>
      <c r="H10" s="1" t="s">
        <v>39</v>
      </c>
      <c r="I10" s="1" t="s">
        <v>64</v>
      </c>
      <c r="J10" s="1" t="s">
        <v>17</v>
      </c>
    </row>
    <row r="11" customFormat="false" ht="139.5" hidden="false" customHeight="true" outlineLevel="0" collapsed="false">
      <c r="A11" s="1" t="s">
        <v>65</v>
      </c>
      <c r="B11" s="1" t="s">
        <v>66</v>
      </c>
      <c r="C11" s="1" t="s">
        <v>61</v>
      </c>
      <c r="D11" s="1" t="s">
        <v>67</v>
      </c>
      <c r="E11" s="1" t="s">
        <v>21</v>
      </c>
      <c r="F11" s="1" t="s">
        <v>68</v>
      </c>
      <c r="G11" s="1" t="s">
        <v>69</v>
      </c>
      <c r="H11" s="1" t="s">
        <v>24</v>
      </c>
      <c r="I11" s="1" t="s">
        <v>70</v>
      </c>
      <c r="J11" s="1" t="s">
        <v>17</v>
      </c>
    </row>
    <row r="12" customFormat="false" ht="139.5" hidden="false" customHeight="true" outlineLevel="0" collapsed="false">
      <c r="A12" s="1" t="s">
        <v>71</v>
      </c>
      <c r="B12" s="1" t="s">
        <v>72</v>
      </c>
      <c r="C12" s="1" t="s">
        <v>67</v>
      </c>
      <c r="D12" s="1" t="s">
        <v>73</v>
      </c>
      <c r="E12" s="1" t="s">
        <v>21</v>
      </c>
      <c r="F12" s="1" t="s">
        <v>74</v>
      </c>
      <c r="G12" s="1" t="s">
        <v>75</v>
      </c>
      <c r="H12" s="1" t="s">
        <v>24</v>
      </c>
      <c r="I12" s="1" t="s">
        <v>76</v>
      </c>
      <c r="J12" s="1" t="s">
        <v>17</v>
      </c>
    </row>
    <row r="13" customFormat="false" ht="139.5" hidden="false" customHeight="true" outlineLevel="0" collapsed="false">
      <c r="A13" s="1" t="s">
        <v>77</v>
      </c>
      <c r="B13" s="1" t="s">
        <v>78</v>
      </c>
      <c r="C13" s="1" t="s">
        <v>73</v>
      </c>
      <c r="D13" s="1" t="s">
        <v>79</v>
      </c>
      <c r="E13" s="1" t="s">
        <v>14</v>
      </c>
      <c r="F13" s="1" t="s">
        <v>80</v>
      </c>
      <c r="G13" s="1" t="s">
        <v>80</v>
      </c>
      <c r="H13" s="1" t="s">
        <v>14</v>
      </c>
      <c r="I13" s="1" t="s">
        <v>81</v>
      </c>
      <c r="J13" s="1" t="s">
        <v>17</v>
      </c>
    </row>
  </sheetData>
  <autoFilter ref="A2:J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3" min="1" style="0" width="23.85"/>
  </cols>
  <sheetData>
    <row r="1" customFormat="false" ht="24" hidden="false" customHeight="true" outlineLevel="0" collapsed="false">
      <c r="A1" s="1" t="s">
        <v>0</v>
      </c>
      <c r="B1" s="1"/>
      <c r="C1" s="1"/>
    </row>
    <row r="2" customFormat="false" ht="16.4" hidden="false" customHeight="false" outlineLevel="0" collapsed="false">
      <c r="A2" s="2" t="s">
        <v>8</v>
      </c>
      <c r="B2" s="2" t="s">
        <v>82</v>
      </c>
      <c r="C2" s="2" t="s">
        <v>83</v>
      </c>
    </row>
    <row r="3" customFormat="false" ht="51.75" hidden="false" customHeight="true" outlineLevel="0" collapsed="false">
      <c r="A3" s="1" t="s">
        <v>24</v>
      </c>
      <c r="B3" s="1" t="n">
        <v>6</v>
      </c>
      <c r="C3" s="1" t="s">
        <v>84</v>
      </c>
    </row>
    <row r="4" customFormat="false" ht="51.75" hidden="false" customHeight="true" outlineLevel="0" collapsed="false">
      <c r="A4" s="1" t="s">
        <v>39</v>
      </c>
      <c r="B4" s="1" t="n">
        <v>2</v>
      </c>
      <c r="C4" s="1" t="s">
        <v>85</v>
      </c>
    </row>
    <row r="5" customFormat="false" ht="51.75" hidden="false" customHeight="true" outlineLevel="0" collapsed="false">
      <c r="A5" s="1" t="s">
        <v>32</v>
      </c>
      <c r="B5" s="1" t="n">
        <v>1</v>
      </c>
      <c r="C5" s="1" t="s">
        <v>86</v>
      </c>
    </row>
    <row r="6" customFormat="false" ht="51.75" hidden="false" customHeight="true" outlineLevel="0" collapsed="false">
      <c r="A6" s="1" t="s">
        <v>87</v>
      </c>
      <c r="B6" s="1" t="n">
        <f aca="false">SUM(B3:B5)</f>
        <v>9</v>
      </c>
      <c r="C6" s="1" t="s">
        <v>88</v>
      </c>
    </row>
  </sheetData>
  <autoFilter ref="A2:C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4" min="1" style="0" width="23.85"/>
    <col collapsed="false" customWidth="true" hidden="false" outlineLevel="0" max="5" min="5" style="0" width="53.21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</row>
    <row r="2" customFormat="false" ht="16.4" hidden="false" customHeight="false" outlineLevel="0" collapsed="false">
      <c r="A2" s="2" t="s">
        <v>89</v>
      </c>
      <c r="B2" s="2" t="s">
        <v>90</v>
      </c>
      <c r="C2" s="2" t="s">
        <v>91</v>
      </c>
      <c r="D2" s="2" t="s">
        <v>92</v>
      </c>
      <c r="E2" s="2" t="s">
        <v>93</v>
      </c>
    </row>
    <row r="3" customFormat="false" ht="51.75" hidden="false" customHeight="true" outlineLevel="0" collapsed="false">
      <c r="A3" s="1" t="s">
        <v>94</v>
      </c>
      <c r="B3" s="3" t="n">
        <v>50000000</v>
      </c>
      <c r="C3" s="3" t="n">
        <v>10000000</v>
      </c>
      <c r="D3" s="3" t="n">
        <f aca="false">B3-C3</f>
        <v>40000000</v>
      </c>
      <c r="E3" s="1" t="s">
        <v>95</v>
      </c>
    </row>
    <row r="4" customFormat="false" ht="51.75" hidden="false" customHeight="true" outlineLevel="0" collapsed="false">
      <c r="A4" s="1" t="s">
        <v>96</v>
      </c>
      <c r="B4" s="1" t="n">
        <v>48</v>
      </c>
      <c r="C4" s="1" t="n">
        <v>120</v>
      </c>
      <c r="D4" s="1" t="n">
        <f aca="false">C4-B4</f>
        <v>72</v>
      </c>
      <c r="E4" s="1" t="s">
        <v>97</v>
      </c>
    </row>
    <row r="5" customFormat="false" ht="51.75" hidden="false" customHeight="true" outlineLevel="0" collapsed="false">
      <c r="A5" s="1" t="s">
        <v>98</v>
      </c>
      <c r="B5" s="1" t="n">
        <v>36</v>
      </c>
      <c r="C5" s="1" t="n">
        <v>12</v>
      </c>
      <c r="D5" s="1" t="n">
        <f aca="false">B5-C5</f>
        <v>24</v>
      </c>
      <c r="E5" s="1" t="s">
        <v>99</v>
      </c>
    </row>
    <row r="6" customFormat="false" ht="51.75" hidden="false" customHeight="true" outlineLevel="0" collapsed="false">
      <c r="A6" s="1" t="s">
        <v>100</v>
      </c>
      <c r="B6" s="1" t="n">
        <v>10</v>
      </c>
      <c r="C6" s="1" t="n">
        <v>30</v>
      </c>
      <c r="D6" s="1" t="n">
        <f aca="false">C6-B6</f>
        <v>20</v>
      </c>
      <c r="E6" s="1" t="s">
        <v>101</v>
      </c>
    </row>
    <row r="7" customFormat="false" ht="51.75" hidden="false" customHeight="true" outlineLevel="0" collapsed="false">
      <c r="A7" s="1" t="s">
        <v>102</v>
      </c>
      <c r="B7" s="1"/>
      <c r="C7" s="1"/>
      <c r="D7" s="1" t="n">
        <v>90</v>
      </c>
      <c r="E7" s="1" t="s">
        <v>103</v>
      </c>
    </row>
  </sheetData>
  <autoFilter ref="A2:E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5" min="1" style="0" width="23.85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</row>
    <row r="2" customFormat="false" ht="16.4" hidden="false" customHeight="false" outlineLevel="0" collapsed="false">
      <c r="A2" s="2" t="s">
        <v>104</v>
      </c>
      <c r="B2" s="2" t="s">
        <v>105</v>
      </c>
      <c r="C2" s="2" t="s">
        <v>106</v>
      </c>
      <c r="D2" s="2" t="s">
        <v>107</v>
      </c>
      <c r="E2" s="2" t="s">
        <v>83</v>
      </c>
    </row>
    <row r="3" customFormat="false" ht="51.75" hidden="false" customHeight="true" outlineLevel="0" collapsed="false">
      <c r="A3" s="1" t="s">
        <v>90</v>
      </c>
      <c r="B3" s="4" t="n">
        <v>46329.375</v>
      </c>
      <c r="C3" s="1" t="n">
        <v>48</v>
      </c>
      <c r="D3" s="4" t="n">
        <f aca="false">B3+C3/24</f>
        <v>46331.375</v>
      </c>
      <c r="E3" s="1" t="s">
        <v>108</v>
      </c>
    </row>
    <row r="4" customFormat="false" ht="51.75" hidden="false" customHeight="true" outlineLevel="0" collapsed="false">
      <c r="A4" s="1" t="s">
        <v>91</v>
      </c>
      <c r="B4" s="4" t="n">
        <v>46329.375</v>
      </c>
      <c r="C4" s="1" t="n">
        <v>120</v>
      </c>
      <c r="D4" s="4" t="n">
        <f aca="false">B4+C4/24</f>
        <v>46334.375</v>
      </c>
      <c r="E4" s="1" t="s">
        <v>109</v>
      </c>
    </row>
  </sheetData>
  <autoFilter ref="A2:E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7.9609375" defaultRowHeight="15" customHeight="false" zeroHeight="false" outlineLevelRow="0" outlineLevelCol="0"/>
  <cols>
    <col collapsed="false" customWidth="true" hidden="false" outlineLevel="0" max="1" min="1" style="0" width="31.19"/>
    <col collapsed="false" customWidth="true" hidden="false" outlineLevel="0" max="2" min="2" style="0" width="23.85"/>
    <col collapsed="false" customWidth="true" hidden="false" outlineLevel="0" max="3" min="3" style="0" width="59.63"/>
  </cols>
  <sheetData>
    <row r="1" customFormat="false" ht="24" hidden="false" customHeight="true" outlineLevel="0" collapsed="false">
      <c r="A1" s="1" t="s">
        <v>0</v>
      </c>
      <c r="B1" s="1"/>
      <c r="C1" s="1"/>
    </row>
    <row r="2" customFormat="false" ht="16.4" hidden="false" customHeight="false" outlineLevel="0" collapsed="false">
      <c r="A2" s="2" t="s">
        <v>89</v>
      </c>
      <c r="B2" s="2" t="s">
        <v>110</v>
      </c>
      <c r="C2" s="2" t="s">
        <v>111</v>
      </c>
    </row>
    <row r="3" customFormat="false" ht="51.75" hidden="false" customHeight="true" outlineLevel="0" collapsed="false">
      <c r="A3" s="1" t="s">
        <v>112</v>
      </c>
      <c r="B3" s="1" t="n">
        <v>4</v>
      </c>
      <c r="C3" s="1" t="s">
        <v>113</v>
      </c>
    </row>
    <row r="4" customFormat="false" ht="51.75" hidden="false" customHeight="true" outlineLevel="0" collapsed="false">
      <c r="A4" s="1" t="s">
        <v>114</v>
      </c>
      <c r="B4" s="1" t="n">
        <v>2</v>
      </c>
      <c r="C4" s="1" t="s">
        <v>113</v>
      </c>
    </row>
    <row r="5" customFormat="false" ht="51.75" hidden="false" customHeight="true" outlineLevel="0" collapsed="false">
      <c r="A5" s="1" t="s">
        <v>115</v>
      </c>
      <c r="B5" s="3" t="n">
        <v>200000</v>
      </c>
      <c r="C5" s="1" t="s">
        <v>116</v>
      </c>
    </row>
    <row r="6" customFormat="false" ht="51.75" hidden="false" customHeight="true" outlineLevel="0" collapsed="false">
      <c r="A6" s="1" t="s">
        <v>117</v>
      </c>
      <c r="B6" s="3" t="n">
        <f aca="false">B3*B5</f>
        <v>800000</v>
      </c>
      <c r="C6" s="1" t="s">
        <v>116</v>
      </c>
    </row>
    <row r="7" customFormat="false" ht="51.75" hidden="false" customHeight="true" outlineLevel="0" collapsed="false">
      <c r="A7" s="1" t="s">
        <v>118</v>
      </c>
      <c r="B7" s="3" t="n">
        <f aca="false">B4*B5</f>
        <v>400000</v>
      </c>
      <c r="C7" s="1" t="s">
        <v>116</v>
      </c>
    </row>
    <row r="8" customFormat="false" ht="51.75" hidden="false" customHeight="true" outlineLevel="0" collapsed="false">
      <c r="A8" s="1" t="s">
        <v>119</v>
      </c>
      <c r="B8" s="3" t="n">
        <f aca="false">B6-B7</f>
        <v>400000</v>
      </c>
      <c r="C8" s="1" t="s">
        <v>120</v>
      </c>
    </row>
    <row r="9" customFormat="false" ht="51.75" hidden="false" customHeight="true" outlineLevel="0" collapsed="false">
      <c r="A9" s="1" t="s">
        <v>121</v>
      </c>
      <c r="B9" s="1" t="n">
        <v>120</v>
      </c>
      <c r="C9" s="1" t="s">
        <v>122</v>
      </c>
    </row>
    <row r="10" customFormat="false" ht="51.75" hidden="false" customHeight="true" outlineLevel="0" collapsed="false">
      <c r="A10" s="1" t="s">
        <v>123</v>
      </c>
      <c r="B10" s="1" t="n">
        <v>60</v>
      </c>
      <c r="C10" s="1" t="s">
        <v>122</v>
      </c>
    </row>
    <row r="11" customFormat="false" ht="51.75" hidden="false" customHeight="true" outlineLevel="0" collapsed="false">
      <c r="A11" s="1" t="s">
        <v>124</v>
      </c>
      <c r="B11" s="1" t="n">
        <f aca="false">B9-B10</f>
        <v>60</v>
      </c>
      <c r="C11" s="1" t="s">
        <v>125</v>
      </c>
    </row>
  </sheetData>
  <autoFilter ref="A2:C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2026-11-02T16:53:42Z</dcterms:created>
  <dc:creator>openpyxl</dc:creator>
  <dc:description/>
  <dc:language>ko-KR</dc:language>
  <cp:lastModifiedBy/>
  <dcterms:modified xsi:type="dcterms:W3CDTF">2026-11-02T16:53:42Z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