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사례" sheetId="2" state="visible" r:id="rId4"/>
    <sheet name="검증" sheetId="3" state="visible" r:id="rId5"/>
    <sheet name="교육시간" sheetId="4" state="visible" r:id="rId6"/>
    <sheet name="비용예시" sheetId="5" state="visible" r:id="rId7"/>
    <sheet name="퀴즈확인" sheetId="6" state="visible" r:id="rId8"/>
  </sheets>
  <definedNames>
    <definedName function="false" hidden="true" localSheetId="2" name="_xlnm._FilterDatabase" vbProcedure="false">검증!$A$1:$D$8</definedName>
    <definedName function="false" hidden="true" localSheetId="3" name="_xlnm._FilterDatabase" vbProcedure="false">교육시간!$A$1:$E$7</definedName>
    <definedName function="false" hidden="true" localSheetId="4" name="_xlnm._FilterDatabase" vbProcedure="false">비용예시!$A$1:$C$8</definedName>
    <definedName function="false" hidden="true" localSheetId="1" name="_xlnm._FilterDatabase" vbProcedure="false">사례!$A$1:$J$37</definedName>
    <definedName function="false" hidden="true" localSheetId="5" name="_xlnm._FilterDatabase" vbProcedure="false">퀴즈확인!$A$1:$D$8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<sst xmlns="http://schemas.openxmlformats.org/spreadsheetml/2006/main" count="312" uniqueCount="164">
  <si>
    <t xml:space="preserve">교육 영상 시연용 가상 자료</t>
  </si>
  <si>
    <t xml:space="preserve">한결물류 평택센터 · 모든 회사·인물·주문·수치는 가상</t>
  </si>
  <si>
    <t xml:space="preserve">사용법</t>
  </si>
  <si>
    <t xml:space="preserve">사례 원본을 대조하고 검증 시트 합계를 엑셀에서 다시 계산한다.</t>
  </si>
  <si>
    <t xml:space="preserve">수량 단위</t>
  </si>
  <si>
    <t xml:space="preserve">상자</t>
  </si>
  <si>
    <t xml:space="preserve">주의</t>
  </si>
  <si>
    <t xml:space="preserve">총량 순차이와 차이 절댓값 합은 의미가 다르다.</t>
  </si>
  <si>
    <t xml:space="preserve">구분</t>
  </si>
  <si>
    <t xml:space="preserve">계획·비용·평가 기준은 교육 운영 예시이며 인사평가용이 아니다.</t>
  </si>
  <si>
    <t xml:space="preserve">사례</t>
  </si>
  <si>
    <t xml:space="preserve">출고일</t>
  </si>
  <si>
    <t xml:space="preserve">주문</t>
  </si>
  <si>
    <t xml:space="preserve">품목</t>
  </si>
  <si>
    <t xml:space="preserve">단위</t>
  </si>
  <si>
    <t xml:space="preserve">지시</t>
  </si>
  <si>
    <t xml:space="preserve">실물</t>
  </si>
  <si>
    <t xml:space="preserve">차이</t>
  </si>
  <si>
    <t xml:space="preserve">상태</t>
  </si>
  <si>
    <t xml:space="preserve">차이 크기</t>
  </si>
  <si>
    <t xml:space="preserve">C01</t>
  </si>
  <si>
    <t xml:space="preserve">2026-10-26</t>
  </si>
  <si>
    <t xml:space="preserve">HG-001</t>
  </si>
  <si>
    <t xml:space="preserve">품목 A</t>
  </si>
  <si>
    <t xml:space="preserve">정상</t>
  </si>
  <si>
    <t xml:space="preserve">C02</t>
  </si>
  <si>
    <t xml:space="preserve">HG-002</t>
  </si>
  <si>
    <t xml:space="preserve">품목 B</t>
  </si>
  <si>
    <t xml:space="preserve">차이 있음</t>
  </si>
  <si>
    <t xml:space="preserve">C03</t>
  </si>
  <si>
    <t xml:space="preserve">HG-003</t>
  </si>
  <si>
    <t xml:space="preserve">품목 C</t>
  </si>
  <si>
    <t xml:space="preserve">C04</t>
  </si>
  <si>
    <t xml:space="preserve">HG-004</t>
  </si>
  <si>
    <t xml:space="preserve">품목 D</t>
  </si>
  <si>
    <t xml:space="preserve">C05</t>
  </si>
  <si>
    <t xml:space="preserve">HG-005</t>
  </si>
  <si>
    <t xml:space="preserve">품목 E</t>
  </si>
  <si>
    <t xml:space="preserve">C06</t>
  </si>
  <si>
    <t xml:space="preserve">HG-006</t>
  </si>
  <si>
    <t xml:space="preserve">품목 F</t>
  </si>
  <si>
    <t xml:space="preserve">C07</t>
  </si>
  <si>
    <t xml:space="preserve">2026-10-27</t>
  </si>
  <si>
    <t xml:space="preserve">HG-007</t>
  </si>
  <si>
    <t xml:space="preserve">C08</t>
  </si>
  <si>
    <t xml:space="preserve">HG-008</t>
  </si>
  <si>
    <t xml:space="preserve">C09</t>
  </si>
  <si>
    <t xml:space="preserve">HG-009</t>
  </si>
  <si>
    <t xml:space="preserve">C10</t>
  </si>
  <si>
    <t xml:space="preserve">HG-010</t>
  </si>
  <si>
    <t xml:space="preserve">C11</t>
  </si>
  <si>
    <t xml:space="preserve">HG-011</t>
  </si>
  <si>
    <t xml:space="preserve">C12</t>
  </si>
  <si>
    <t xml:space="preserve">HG-012</t>
  </si>
  <si>
    <t xml:space="preserve">C13</t>
  </si>
  <si>
    <t xml:space="preserve">2026-10-28</t>
  </si>
  <si>
    <t xml:space="preserve">HG-013</t>
  </si>
  <si>
    <t xml:space="preserve">C14</t>
  </si>
  <si>
    <t xml:space="preserve">HG-014</t>
  </si>
  <si>
    <t xml:space="preserve">C15</t>
  </si>
  <si>
    <t xml:space="preserve">HG-015</t>
  </si>
  <si>
    <t xml:space="preserve">C16</t>
  </si>
  <si>
    <t xml:space="preserve">HG-016</t>
  </si>
  <si>
    <t xml:space="preserve">C17</t>
  </si>
  <si>
    <t xml:space="preserve">HG-017</t>
  </si>
  <si>
    <t xml:space="preserve">C18</t>
  </si>
  <si>
    <t xml:space="preserve">HG-018</t>
  </si>
  <si>
    <t xml:space="preserve">C19</t>
  </si>
  <si>
    <t xml:space="preserve">2026-10-29</t>
  </si>
  <si>
    <t xml:space="preserve">HG-019</t>
  </si>
  <si>
    <t xml:space="preserve">C20</t>
  </si>
  <si>
    <t xml:space="preserve">HG-020</t>
  </si>
  <si>
    <t xml:space="preserve">C21</t>
  </si>
  <si>
    <t xml:space="preserve">HG-021</t>
  </si>
  <si>
    <t xml:space="preserve">C22</t>
  </si>
  <si>
    <t xml:space="preserve">HG-022</t>
  </si>
  <si>
    <t xml:space="preserve">C23</t>
  </si>
  <si>
    <t xml:space="preserve">HG-023</t>
  </si>
  <si>
    <t xml:space="preserve">C24</t>
  </si>
  <si>
    <t xml:space="preserve">HG-024</t>
  </si>
  <si>
    <t xml:space="preserve">C25</t>
  </si>
  <si>
    <t xml:space="preserve">2026-10-30</t>
  </si>
  <si>
    <t xml:space="preserve">HG-025</t>
  </si>
  <si>
    <t xml:space="preserve">C26</t>
  </si>
  <si>
    <t xml:space="preserve">HG-026</t>
  </si>
  <si>
    <t xml:space="preserve">C27</t>
  </si>
  <si>
    <t xml:space="preserve">HG-027</t>
  </si>
  <si>
    <t xml:space="preserve">C28</t>
  </si>
  <si>
    <t xml:space="preserve">HG-028</t>
  </si>
  <si>
    <t xml:space="preserve">C29</t>
  </si>
  <si>
    <t xml:space="preserve">HG-029</t>
  </si>
  <si>
    <t xml:space="preserve">C30</t>
  </si>
  <si>
    <t xml:space="preserve">HG-030</t>
  </si>
  <si>
    <t xml:space="preserve">C31</t>
  </si>
  <si>
    <t xml:space="preserve">2026-10-31</t>
  </si>
  <si>
    <t xml:space="preserve">HG-031</t>
  </si>
  <si>
    <t xml:space="preserve">C32</t>
  </si>
  <si>
    <t xml:space="preserve">HG-032</t>
  </si>
  <si>
    <t xml:space="preserve">C33</t>
  </si>
  <si>
    <t xml:space="preserve">HG-033</t>
  </si>
  <si>
    <t xml:space="preserve">C34</t>
  </si>
  <si>
    <t xml:space="preserve">HG-034</t>
  </si>
  <si>
    <t xml:space="preserve">C35</t>
  </si>
  <si>
    <t xml:space="preserve">HG-035</t>
  </si>
  <si>
    <t xml:space="preserve">C36</t>
  </si>
  <si>
    <t xml:space="preserve">HG-036</t>
  </si>
  <si>
    <t xml:space="preserve">항목</t>
  </si>
  <si>
    <t xml:space="preserve">다시 계산</t>
  </si>
  <si>
    <t xml:space="preserve">정답 예시</t>
  </si>
  <si>
    <t xml:space="preserve">사례 수</t>
  </si>
  <si>
    <t xml:space="preserve">건</t>
  </si>
  <si>
    <t xml:space="preserve">지시 합계</t>
  </si>
  <si>
    <t xml:space="preserve">실물 합계</t>
  </si>
  <si>
    <t xml:space="preserve">순차이</t>
  </si>
  <si>
    <t xml:space="preserve">차이 크기 합계</t>
  </si>
  <si>
    <t xml:space="preserve">차이 사례 수</t>
  </si>
  <si>
    <t xml:space="preserve">정상 사례 수</t>
  </si>
  <si>
    <t xml:space="preserve">단원</t>
  </si>
  <si>
    <t xml:space="preserve">분</t>
  </si>
  <si>
    <t xml:space="preserve">누적 분</t>
  </si>
  <si>
    <t xml:space="preserve">활동</t>
  </si>
  <si>
    <t xml:space="preserve">근거</t>
  </si>
  <si>
    <t xml:space="preserve">도입·문제 확인</t>
  </si>
  <si>
    <t xml:space="preserve">어떤 차이를 놓치는지 고르기</t>
  </si>
  <si>
    <t xml:space="preserve">M1</t>
  </si>
  <si>
    <t xml:space="preserve">같은 기준으로 대조</t>
  </si>
  <si>
    <t xml:space="preserve">주문·품목·단위 맞추기</t>
  </si>
  <si>
    <t xml:space="preserve">차이 발견·보고</t>
  </si>
  <si>
    <t xml:space="preserve">보류·재계수·네 칸 보고</t>
  </si>
  <si>
    <t xml:space="preserve">M2·M3·M4</t>
  </si>
  <si>
    <t xml:space="preserve">조별 실습·피드백</t>
  </si>
  <si>
    <t xml:space="preserve">C02·C03·C05의 조치와 보고 쓰기</t>
  </si>
  <si>
    <t xml:space="preserve">M1~M6</t>
  </si>
  <si>
    <t xml:space="preserve">퀴즈·정리</t>
  </si>
  <si>
    <t xml:space="preserve">6문항 풀이·정답 근거 확인</t>
  </si>
  <si>
    <t xml:space="preserve">합계</t>
  </si>
  <si>
    <t xml:space="preserve">60분 = 도입·활동·정리 전체</t>
  </si>
  <si>
    <t xml:space="preserve">금액 원</t>
  </si>
  <si>
    <t xml:space="preserve">설명</t>
  </si>
  <si>
    <t xml:space="preserve">외부 개발·1회 진행</t>
  </si>
  <si>
    <t xml:space="preserve">같은 60분·24명·자료 3종 기준의 가상 비교</t>
  </si>
  <si>
    <t xml:space="preserve">내부 준비·검토</t>
  </si>
  <si>
    <t xml:space="preserve">담당자 시간 환산 포함</t>
  </si>
  <si>
    <t xml:space="preserve">내부 진행 준비</t>
  </si>
  <si>
    <t xml:space="preserve">준비 시간 환산 포함</t>
  </si>
  <si>
    <t xml:space="preserve">내부 운영·소모품</t>
  </si>
  <si>
    <t xml:space="preserve">추가 유료 도구비 없음 가정</t>
  </si>
  <si>
    <t xml:space="preserve">내부 합계</t>
  </si>
  <si>
    <t xml:space="preserve">정답 예시 600,000원</t>
  </si>
  <si>
    <t xml:space="preserve">정답 예시 1,200,000원</t>
  </si>
  <si>
    <t xml:space="preserve">범위</t>
  </si>
  <si>
    <t xml:space="preserve">공통 비용 제외</t>
  </si>
  <si>
    <t xml:space="preserve">학습자 참여시간·공통 장소 비용은 양쪽 동일. 실제 견적 아님.</t>
  </si>
  <si>
    <t xml:space="preserve">문항</t>
  </si>
  <si>
    <t xml:space="preserve">배점</t>
  </si>
  <si>
    <t xml:space="preserve">정답</t>
  </si>
  <si>
    <t xml:space="preserve">①</t>
  </si>
  <si>
    <t xml:space="preserve">②</t>
  </si>
  <si>
    <t xml:space="preserve">M2</t>
  </si>
  <si>
    <t xml:space="preserve">③</t>
  </si>
  <si>
    <t xml:space="preserve">M3</t>
  </si>
  <si>
    <t xml:space="preserve">M4</t>
  </si>
  <si>
    <t xml:space="preserve">M5·M6</t>
  </si>
  <si>
    <t xml:space="preserve">합격 기준은 확인 필요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</si>
</sst>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151515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FE3BD"/>
        <bgColor rgb="FFC0C0C0"/>
      </patternFill>
    </fill>
    <fill>
      <patternFill patternType="solid">
        <fgColor rgb="FFEAF1FF"/>
        <bgColor rgb="FFE4E1D8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E4E1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8FE3B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51515"/>
          <bgColor rgb="FF000000"/>
        </patternFill>
      </fill>
    </dxf>
    <dxf>
      <fill>
        <patternFill patternType="solid">
          <fgColor rgb="FFEAF1FF"/>
          <bgColor rgb="FF000000"/>
        </patternFill>
      </fill>
    </dxf>
  </dxfs>
  <colors>
    <indexedColors>
      <rgbColor rgb="FF000000"/>
      <rgbColor rgb="FFEAF1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4E1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FE3B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2.02"/>
    <col collapsed="false" customWidth="true" hidden="false" outlineLevel="0" max="2" min="2" style="0" width="73.39"/>
  </cols>
  <sheetData>
    <row r="1" customFormat="false" ht="45" hidden="false" customHeight="true" outlineLevel="0" collapsed="false">
      <c r="A1" s="1" t="s">
        <v>0</v>
      </c>
      <c r="B1" s="1"/>
    </row>
    <row r="2" customFormat="false" ht="45" hidden="false" customHeight="true" outlineLevel="0" collapsed="false">
      <c r="A2" s="2" t="s">
        <v>1</v>
      </c>
      <c r="B2" s="2"/>
    </row>
    <row r="3" customFormat="false" ht="45" hidden="false" customHeight="true" outlineLevel="0" collapsed="false">
      <c r="A3" s="2" t="s">
        <v>2</v>
      </c>
      <c r="B3" s="2" t="s">
        <v>3</v>
      </c>
    </row>
    <row r="4" customFormat="false" ht="45" hidden="false" customHeight="true" outlineLevel="0" collapsed="false">
      <c r="A4" s="2" t="s">
        <v>4</v>
      </c>
      <c r="B4" s="2" t="s">
        <v>5</v>
      </c>
    </row>
    <row r="5" customFormat="false" ht="45" hidden="false" customHeight="true" outlineLevel="0" collapsed="false">
      <c r="A5" s="2" t="s">
        <v>6</v>
      </c>
      <c r="B5" s="2" t="s">
        <v>7</v>
      </c>
    </row>
    <row r="6" customFormat="false" ht="45" hidden="false" customHeight="true" outlineLevel="0" collapsed="false">
      <c r="A6" s="2" t="s">
        <v>8</v>
      </c>
      <c r="B6" s="2" t="s">
        <v>9</v>
      </c>
    </row>
  </sheetData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0" min="1" style="0" width="22.02"/>
  </cols>
  <sheetData>
    <row r="1" customFormat="false" ht="33.75" hidden="false" customHeight="true" outlineLevel="0" collapsed="false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</row>
    <row r="2" customFormat="false" ht="33.75" hidden="false" customHeight="true" outlineLevel="0" collapsed="false">
      <c r="A2" s="2" t="s">
        <v>20</v>
      </c>
      <c r="B2" s="2" t="s">
        <v>21</v>
      </c>
      <c r="C2" s="2" t="s">
        <v>22</v>
      </c>
      <c r="D2" s="2" t="s">
        <v>23</v>
      </c>
      <c r="E2" s="2" t="s">
        <v>5</v>
      </c>
      <c r="F2" s="2" t="n">
        <v>80</v>
      </c>
      <c r="G2" s="2" t="n">
        <v>80</v>
      </c>
      <c r="H2" s="3" t="n">
        <f aca="false">G2-F2</f>
        <v>0</v>
      </c>
      <c r="I2" s="2" t="s">
        <v>24</v>
      </c>
      <c r="J2" s="3" t="n">
        <f aca="false">ABS(H2)</f>
        <v>0</v>
      </c>
    </row>
    <row r="3" customFormat="false" ht="33.75" hidden="false" customHeight="true" outlineLevel="0" collapsed="false">
      <c r="A3" s="2" t="s">
        <v>25</v>
      </c>
      <c r="B3" s="2" t="s">
        <v>21</v>
      </c>
      <c r="C3" s="2" t="s">
        <v>26</v>
      </c>
      <c r="D3" s="2" t="s">
        <v>27</v>
      </c>
      <c r="E3" s="2" t="s">
        <v>5</v>
      </c>
      <c r="F3" s="2" t="n">
        <v>85</v>
      </c>
      <c r="G3" s="2" t="n">
        <v>83</v>
      </c>
      <c r="H3" s="3" t="n">
        <f aca="false">G3-F3</f>
        <v>-2</v>
      </c>
      <c r="I3" s="2" t="s">
        <v>28</v>
      </c>
      <c r="J3" s="3" t="n">
        <f aca="false">ABS(H3)</f>
        <v>2</v>
      </c>
    </row>
    <row r="4" customFormat="false" ht="33.75" hidden="false" customHeight="true" outlineLevel="0" collapsed="false">
      <c r="A4" s="2" t="s">
        <v>29</v>
      </c>
      <c r="B4" s="2" t="s">
        <v>21</v>
      </c>
      <c r="C4" s="2" t="s">
        <v>30</v>
      </c>
      <c r="D4" s="2" t="s">
        <v>31</v>
      </c>
      <c r="E4" s="2" t="s">
        <v>5</v>
      </c>
      <c r="F4" s="2" t="n">
        <v>90</v>
      </c>
      <c r="G4" s="2" t="n">
        <v>93</v>
      </c>
      <c r="H4" s="3" t="n">
        <f aca="false">G4-F4</f>
        <v>3</v>
      </c>
      <c r="I4" s="2" t="s">
        <v>28</v>
      </c>
      <c r="J4" s="3" t="n">
        <f aca="false">ABS(H4)</f>
        <v>3</v>
      </c>
    </row>
    <row r="5" customFormat="false" ht="33.75" hidden="false" customHeight="true" outlineLevel="0" collapsed="false">
      <c r="A5" s="2" t="s">
        <v>32</v>
      </c>
      <c r="B5" s="2" t="s">
        <v>21</v>
      </c>
      <c r="C5" s="2" t="s">
        <v>33</v>
      </c>
      <c r="D5" s="2" t="s">
        <v>34</v>
      </c>
      <c r="E5" s="2" t="s">
        <v>5</v>
      </c>
      <c r="F5" s="2" t="n">
        <v>95</v>
      </c>
      <c r="G5" s="2" t="n">
        <v>90</v>
      </c>
      <c r="H5" s="3" t="n">
        <f aca="false">G5-F5</f>
        <v>-5</v>
      </c>
      <c r="I5" s="2" t="s">
        <v>28</v>
      </c>
      <c r="J5" s="3" t="n">
        <f aca="false">ABS(H5)</f>
        <v>5</v>
      </c>
    </row>
    <row r="6" customFormat="false" ht="33.75" hidden="false" customHeight="true" outlineLevel="0" collapsed="false">
      <c r="A6" s="2" t="s">
        <v>35</v>
      </c>
      <c r="B6" s="2" t="s">
        <v>21</v>
      </c>
      <c r="C6" s="2" t="s">
        <v>36</v>
      </c>
      <c r="D6" s="2" t="s">
        <v>37</v>
      </c>
      <c r="E6" s="2" t="s">
        <v>5</v>
      </c>
      <c r="F6" s="2" t="n">
        <v>100</v>
      </c>
      <c r="G6" s="2" t="n">
        <v>100</v>
      </c>
      <c r="H6" s="3" t="n">
        <f aca="false">G6-F6</f>
        <v>0</v>
      </c>
      <c r="I6" s="2" t="s">
        <v>24</v>
      </c>
      <c r="J6" s="3" t="n">
        <f aca="false">ABS(H6)</f>
        <v>0</v>
      </c>
    </row>
    <row r="7" customFormat="false" ht="33.75" hidden="false" customHeight="true" outlineLevel="0" collapsed="false">
      <c r="A7" s="2" t="s">
        <v>38</v>
      </c>
      <c r="B7" s="2" t="s">
        <v>21</v>
      </c>
      <c r="C7" s="2" t="s">
        <v>39</v>
      </c>
      <c r="D7" s="2" t="s">
        <v>40</v>
      </c>
      <c r="E7" s="2" t="s">
        <v>5</v>
      </c>
      <c r="F7" s="2" t="n">
        <v>105</v>
      </c>
      <c r="G7" s="2" t="n">
        <v>106</v>
      </c>
      <c r="H7" s="3" t="n">
        <f aca="false">G7-F7</f>
        <v>1</v>
      </c>
      <c r="I7" s="2" t="s">
        <v>28</v>
      </c>
      <c r="J7" s="3" t="n">
        <f aca="false">ABS(H7)</f>
        <v>1</v>
      </c>
    </row>
    <row r="8" customFormat="false" ht="33.75" hidden="false" customHeight="true" outlineLevel="0" collapsed="false">
      <c r="A8" s="2" t="s">
        <v>41</v>
      </c>
      <c r="B8" s="2" t="s">
        <v>42</v>
      </c>
      <c r="C8" s="2" t="s">
        <v>43</v>
      </c>
      <c r="D8" s="2" t="s">
        <v>23</v>
      </c>
      <c r="E8" s="2" t="s">
        <v>5</v>
      </c>
      <c r="F8" s="2" t="n">
        <v>110</v>
      </c>
      <c r="G8" s="2" t="n">
        <v>110</v>
      </c>
      <c r="H8" s="3" t="n">
        <f aca="false">G8-F8</f>
        <v>0</v>
      </c>
      <c r="I8" s="2" t="s">
        <v>24</v>
      </c>
      <c r="J8" s="3" t="n">
        <f aca="false">ABS(H8)</f>
        <v>0</v>
      </c>
    </row>
    <row r="9" customFormat="false" ht="33.75" hidden="false" customHeight="true" outlineLevel="0" collapsed="false">
      <c r="A9" s="2" t="s">
        <v>44</v>
      </c>
      <c r="B9" s="2" t="s">
        <v>42</v>
      </c>
      <c r="C9" s="2" t="s">
        <v>45</v>
      </c>
      <c r="D9" s="2" t="s">
        <v>27</v>
      </c>
      <c r="E9" s="2" t="s">
        <v>5</v>
      </c>
      <c r="F9" s="2" t="n">
        <v>115</v>
      </c>
      <c r="G9" s="2" t="n">
        <v>113</v>
      </c>
      <c r="H9" s="3" t="n">
        <f aca="false">G9-F9</f>
        <v>-2</v>
      </c>
      <c r="I9" s="2" t="s">
        <v>28</v>
      </c>
      <c r="J9" s="3" t="n">
        <f aca="false">ABS(H9)</f>
        <v>2</v>
      </c>
    </row>
    <row r="10" customFormat="false" ht="33.75" hidden="false" customHeight="true" outlineLevel="0" collapsed="false">
      <c r="A10" s="2" t="s">
        <v>46</v>
      </c>
      <c r="B10" s="2" t="s">
        <v>42</v>
      </c>
      <c r="C10" s="2" t="s">
        <v>47</v>
      </c>
      <c r="D10" s="2" t="s">
        <v>31</v>
      </c>
      <c r="E10" s="2" t="s">
        <v>5</v>
      </c>
      <c r="F10" s="2" t="n">
        <v>120</v>
      </c>
      <c r="G10" s="2" t="n">
        <v>123</v>
      </c>
      <c r="H10" s="3" t="n">
        <f aca="false">G10-F10</f>
        <v>3</v>
      </c>
      <c r="I10" s="2" t="s">
        <v>28</v>
      </c>
      <c r="J10" s="3" t="n">
        <f aca="false">ABS(H10)</f>
        <v>3</v>
      </c>
    </row>
    <row r="11" customFormat="false" ht="33.75" hidden="false" customHeight="true" outlineLevel="0" collapsed="false">
      <c r="A11" s="2" t="s">
        <v>48</v>
      </c>
      <c r="B11" s="2" t="s">
        <v>42</v>
      </c>
      <c r="C11" s="2" t="s">
        <v>49</v>
      </c>
      <c r="D11" s="2" t="s">
        <v>34</v>
      </c>
      <c r="E11" s="2" t="s">
        <v>5</v>
      </c>
      <c r="F11" s="2" t="n">
        <v>125</v>
      </c>
      <c r="G11" s="2" t="n">
        <v>120</v>
      </c>
      <c r="H11" s="3" t="n">
        <f aca="false">G11-F11</f>
        <v>-5</v>
      </c>
      <c r="I11" s="2" t="s">
        <v>28</v>
      </c>
      <c r="J11" s="3" t="n">
        <f aca="false">ABS(H11)</f>
        <v>5</v>
      </c>
    </row>
    <row r="12" customFormat="false" ht="33.75" hidden="false" customHeight="true" outlineLevel="0" collapsed="false">
      <c r="A12" s="2" t="s">
        <v>50</v>
      </c>
      <c r="B12" s="2" t="s">
        <v>42</v>
      </c>
      <c r="C12" s="2" t="s">
        <v>51</v>
      </c>
      <c r="D12" s="2" t="s">
        <v>37</v>
      </c>
      <c r="E12" s="2" t="s">
        <v>5</v>
      </c>
      <c r="F12" s="2" t="n">
        <v>130</v>
      </c>
      <c r="G12" s="2" t="n">
        <v>130</v>
      </c>
      <c r="H12" s="3" t="n">
        <f aca="false">G12-F12</f>
        <v>0</v>
      </c>
      <c r="I12" s="2" t="s">
        <v>24</v>
      </c>
      <c r="J12" s="3" t="n">
        <f aca="false">ABS(H12)</f>
        <v>0</v>
      </c>
    </row>
    <row r="13" customFormat="false" ht="33.75" hidden="false" customHeight="true" outlineLevel="0" collapsed="false">
      <c r="A13" s="2" t="s">
        <v>52</v>
      </c>
      <c r="B13" s="2" t="s">
        <v>42</v>
      </c>
      <c r="C13" s="2" t="s">
        <v>53</v>
      </c>
      <c r="D13" s="2" t="s">
        <v>40</v>
      </c>
      <c r="E13" s="2" t="s">
        <v>5</v>
      </c>
      <c r="F13" s="2" t="n">
        <v>135</v>
      </c>
      <c r="G13" s="2" t="n">
        <v>136</v>
      </c>
      <c r="H13" s="3" t="n">
        <f aca="false">G13-F13</f>
        <v>1</v>
      </c>
      <c r="I13" s="2" t="s">
        <v>28</v>
      </c>
      <c r="J13" s="3" t="n">
        <f aca="false">ABS(H13)</f>
        <v>1</v>
      </c>
    </row>
    <row r="14" customFormat="false" ht="33.75" hidden="false" customHeight="true" outlineLevel="0" collapsed="false">
      <c r="A14" s="2" t="s">
        <v>54</v>
      </c>
      <c r="B14" s="2" t="s">
        <v>55</v>
      </c>
      <c r="C14" s="2" t="s">
        <v>56</v>
      </c>
      <c r="D14" s="2" t="s">
        <v>23</v>
      </c>
      <c r="E14" s="2" t="s">
        <v>5</v>
      </c>
      <c r="F14" s="2" t="n">
        <v>140</v>
      </c>
      <c r="G14" s="2" t="n">
        <v>140</v>
      </c>
      <c r="H14" s="3" t="n">
        <f aca="false">G14-F14</f>
        <v>0</v>
      </c>
      <c r="I14" s="2" t="s">
        <v>24</v>
      </c>
      <c r="J14" s="3" t="n">
        <f aca="false">ABS(H14)</f>
        <v>0</v>
      </c>
    </row>
    <row r="15" customFormat="false" ht="33.75" hidden="false" customHeight="true" outlineLevel="0" collapsed="false">
      <c r="A15" s="2" t="s">
        <v>57</v>
      </c>
      <c r="B15" s="2" t="s">
        <v>55</v>
      </c>
      <c r="C15" s="2" t="s">
        <v>58</v>
      </c>
      <c r="D15" s="2" t="s">
        <v>27</v>
      </c>
      <c r="E15" s="2" t="s">
        <v>5</v>
      </c>
      <c r="F15" s="2" t="n">
        <v>145</v>
      </c>
      <c r="G15" s="2" t="n">
        <v>143</v>
      </c>
      <c r="H15" s="3" t="n">
        <f aca="false">G15-F15</f>
        <v>-2</v>
      </c>
      <c r="I15" s="2" t="s">
        <v>28</v>
      </c>
      <c r="J15" s="3" t="n">
        <f aca="false">ABS(H15)</f>
        <v>2</v>
      </c>
    </row>
    <row r="16" customFormat="false" ht="33.75" hidden="false" customHeight="true" outlineLevel="0" collapsed="false">
      <c r="A16" s="2" t="s">
        <v>59</v>
      </c>
      <c r="B16" s="2" t="s">
        <v>55</v>
      </c>
      <c r="C16" s="2" t="s">
        <v>60</v>
      </c>
      <c r="D16" s="2" t="s">
        <v>31</v>
      </c>
      <c r="E16" s="2" t="s">
        <v>5</v>
      </c>
      <c r="F16" s="2" t="n">
        <v>150</v>
      </c>
      <c r="G16" s="2" t="n">
        <v>153</v>
      </c>
      <c r="H16" s="3" t="n">
        <f aca="false">G16-F16</f>
        <v>3</v>
      </c>
      <c r="I16" s="2" t="s">
        <v>28</v>
      </c>
      <c r="J16" s="3" t="n">
        <f aca="false">ABS(H16)</f>
        <v>3</v>
      </c>
    </row>
    <row r="17" customFormat="false" ht="33.75" hidden="false" customHeight="true" outlineLevel="0" collapsed="false">
      <c r="A17" s="2" t="s">
        <v>61</v>
      </c>
      <c r="B17" s="2" t="s">
        <v>55</v>
      </c>
      <c r="C17" s="2" t="s">
        <v>62</v>
      </c>
      <c r="D17" s="2" t="s">
        <v>34</v>
      </c>
      <c r="E17" s="2" t="s">
        <v>5</v>
      </c>
      <c r="F17" s="2" t="n">
        <v>155</v>
      </c>
      <c r="G17" s="2" t="n">
        <v>150</v>
      </c>
      <c r="H17" s="3" t="n">
        <f aca="false">G17-F17</f>
        <v>-5</v>
      </c>
      <c r="I17" s="2" t="s">
        <v>28</v>
      </c>
      <c r="J17" s="3" t="n">
        <f aca="false">ABS(H17)</f>
        <v>5</v>
      </c>
    </row>
    <row r="18" customFormat="false" ht="33.75" hidden="false" customHeight="true" outlineLevel="0" collapsed="false">
      <c r="A18" s="2" t="s">
        <v>63</v>
      </c>
      <c r="B18" s="2" t="s">
        <v>55</v>
      </c>
      <c r="C18" s="2" t="s">
        <v>64</v>
      </c>
      <c r="D18" s="2" t="s">
        <v>37</v>
      </c>
      <c r="E18" s="2" t="s">
        <v>5</v>
      </c>
      <c r="F18" s="2" t="n">
        <v>160</v>
      </c>
      <c r="G18" s="2" t="n">
        <v>160</v>
      </c>
      <c r="H18" s="3" t="n">
        <f aca="false">G18-F18</f>
        <v>0</v>
      </c>
      <c r="I18" s="2" t="s">
        <v>24</v>
      </c>
      <c r="J18" s="3" t="n">
        <f aca="false">ABS(H18)</f>
        <v>0</v>
      </c>
    </row>
    <row r="19" customFormat="false" ht="33.75" hidden="false" customHeight="true" outlineLevel="0" collapsed="false">
      <c r="A19" s="2" t="s">
        <v>65</v>
      </c>
      <c r="B19" s="2" t="s">
        <v>55</v>
      </c>
      <c r="C19" s="2" t="s">
        <v>66</v>
      </c>
      <c r="D19" s="2" t="s">
        <v>40</v>
      </c>
      <c r="E19" s="2" t="s">
        <v>5</v>
      </c>
      <c r="F19" s="2" t="n">
        <v>165</v>
      </c>
      <c r="G19" s="2" t="n">
        <v>166</v>
      </c>
      <c r="H19" s="3" t="n">
        <f aca="false">G19-F19</f>
        <v>1</v>
      </c>
      <c r="I19" s="2" t="s">
        <v>28</v>
      </c>
      <c r="J19" s="3" t="n">
        <f aca="false">ABS(H19)</f>
        <v>1</v>
      </c>
    </row>
    <row r="20" customFormat="false" ht="33.75" hidden="false" customHeight="true" outlineLevel="0" collapsed="false">
      <c r="A20" s="2" t="s">
        <v>67</v>
      </c>
      <c r="B20" s="2" t="s">
        <v>68</v>
      </c>
      <c r="C20" s="2" t="s">
        <v>69</v>
      </c>
      <c r="D20" s="2" t="s">
        <v>23</v>
      </c>
      <c r="E20" s="2" t="s">
        <v>5</v>
      </c>
      <c r="F20" s="2" t="n">
        <v>170</v>
      </c>
      <c r="G20" s="2" t="n">
        <v>170</v>
      </c>
      <c r="H20" s="3" t="n">
        <f aca="false">G20-F20</f>
        <v>0</v>
      </c>
      <c r="I20" s="2" t="s">
        <v>24</v>
      </c>
      <c r="J20" s="3" t="n">
        <f aca="false">ABS(H20)</f>
        <v>0</v>
      </c>
    </row>
    <row r="21" customFormat="false" ht="33.75" hidden="false" customHeight="true" outlineLevel="0" collapsed="false">
      <c r="A21" s="2" t="s">
        <v>70</v>
      </c>
      <c r="B21" s="2" t="s">
        <v>68</v>
      </c>
      <c r="C21" s="2" t="s">
        <v>71</v>
      </c>
      <c r="D21" s="2" t="s">
        <v>27</v>
      </c>
      <c r="E21" s="2" t="s">
        <v>5</v>
      </c>
      <c r="F21" s="2" t="n">
        <v>175</v>
      </c>
      <c r="G21" s="2" t="n">
        <v>173</v>
      </c>
      <c r="H21" s="3" t="n">
        <f aca="false">G21-F21</f>
        <v>-2</v>
      </c>
      <c r="I21" s="2" t="s">
        <v>28</v>
      </c>
      <c r="J21" s="3" t="n">
        <f aca="false">ABS(H21)</f>
        <v>2</v>
      </c>
    </row>
    <row r="22" customFormat="false" ht="33.75" hidden="false" customHeight="true" outlineLevel="0" collapsed="false">
      <c r="A22" s="2" t="s">
        <v>72</v>
      </c>
      <c r="B22" s="2" t="s">
        <v>68</v>
      </c>
      <c r="C22" s="2" t="s">
        <v>73</v>
      </c>
      <c r="D22" s="2" t="s">
        <v>31</v>
      </c>
      <c r="E22" s="2" t="s">
        <v>5</v>
      </c>
      <c r="F22" s="2" t="n">
        <v>180</v>
      </c>
      <c r="G22" s="2" t="n">
        <v>183</v>
      </c>
      <c r="H22" s="3" t="n">
        <f aca="false">G22-F22</f>
        <v>3</v>
      </c>
      <c r="I22" s="2" t="s">
        <v>28</v>
      </c>
      <c r="J22" s="3" t="n">
        <f aca="false">ABS(H22)</f>
        <v>3</v>
      </c>
    </row>
    <row r="23" customFormat="false" ht="33.75" hidden="false" customHeight="true" outlineLevel="0" collapsed="false">
      <c r="A23" s="2" t="s">
        <v>74</v>
      </c>
      <c r="B23" s="2" t="s">
        <v>68</v>
      </c>
      <c r="C23" s="2" t="s">
        <v>75</v>
      </c>
      <c r="D23" s="2" t="s">
        <v>34</v>
      </c>
      <c r="E23" s="2" t="s">
        <v>5</v>
      </c>
      <c r="F23" s="2" t="n">
        <v>185</v>
      </c>
      <c r="G23" s="2" t="n">
        <v>180</v>
      </c>
      <c r="H23" s="3" t="n">
        <f aca="false">G23-F23</f>
        <v>-5</v>
      </c>
      <c r="I23" s="2" t="s">
        <v>28</v>
      </c>
      <c r="J23" s="3" t="n">
        <f aca="false">ABS(H23)</f>
        <v>5</v>
      </c>
    </row>
    <row r="24" customFormat="false" ht="33.75" hidden="false" customHeight="true" outlineLevel="0" collapsed="false">
      <c r="A24" s="2" t="s">
        <v>76</v>
      </c>
      <c r="B24" s="2" t="s">
        <v>68</v>
      </c>
      <c r="C24" s="2" t="s">
        <v>77</v>
      </c>
      <c r="D24" s="2" t="s">
        <v>37</v>
      </c>
      <c r="E24" s="2" t="s">
        <v>5</v>
      </c>
      <c r="F24" s="2" t="n">
        <v>190</v>
      </c>
      <c r="G24" s="2" t="n">
        <v>190</v>
      </c>
      <c r="H24" s="3" t="n">
        <f aca="false">G24-F24</f>
        <v>0</v>
      </c>
      <c r="I24" s="2" t="s">
        <v>24</v>
      </c>
      <c r="J24" s="3" t="n">
        <f aca="false">ABS(H24)</f>
        <v>0</v>
      </c>
    </row>
    <row r="25" customFormat="false" ht="33.75" hidden="false" customHeight="true" outlineLevel="0" collapsed="false">
      <c r="A25" s="2" t="s">
        <v>78</v>
      </c>
      <c r="B25" s="2" t="s">
        <v>68</v>
      </c>
      <c r="C25" s="2" t="s">
        <v>79</v>
      </c>
      <c r="D25" s="2" t="s">
        <v>40</v>
      </c>
      <c r="E25" s="2" t="s">
        <v>5</v>
      </c>
      <c r="F25" s="2" t="n">
        <v>195</v>
      </c>
      <c r="G25" s="2" t="n">
        <v>196</v>
      </c>
      <c r="H25" s="3" t="n">
        <f aca="false">G25-F25</f>
        <v>1</v>
      </c>
      <c r="I25" s="2" t="s">
        <v>28</v>
      </c>
      <c r="J25" s="3" t="n">
        <f aca="false">ABS(H25)</f>
        <v>1</v>
      </c>
    </row>
    <row r="26" customFormat="false" ht="33.75" hidden="false" customHeight="true" outlineLevel="0" collapsed="false">
      <c r="A26" s="2" t="s">
        <v>80</v>
      </c>
      <c r="B26" s="2" t="s">
        <v>81</v>
      </c>
      <c r="C26" s="2" t="s">
        <v>82</v>
      </c>
      <c r="D26" s="2" t="s">
        <v>23</v>
      </c>
      <c r="E26" s="2" t="s">
        <v>5</v>
      </c>
      <c r="F26" s="2" t="n">
        <v>200</v>
      </c>
      <c r="G26" s="2" t="n">
        <v>200</v>
      </c>
      <c r="H26" s="3" t="n">
        <f aca="false">G26-F26</f>
        <v>0</v>
      </c>
      <c r="I26" s="2" t="s">
        <v>24</v>
      </c>
      <c r="J26" s="3" t="n">
        <f aca="false">ABS(H26)</f>
        <v>0</v>
      </c>
    </row>
    <row r="27" customFormat="false" ht="33.75" hidden="false" customHeight="true" outlineLevel="0" collapsed="false">
      <c r="A27" s="2" t="s">
        <v>83</v>
      </c>
      <c r="B27" s="2" t="s">
        <v>81</v>
      </c>
      <c r="C27" s="2" t="s">
        <v>84</v>
      </c>
      <c r="D27" s="2" t="s">
        <v>27</v>
      </c>
      <c r="E27" s="2" t="s">
        <v>5</v>
      </c>
      <c r="F27" s="2" t="n">
        <v>205</v>
      </c>
      <c r="G27" s="2" t="n">
        <v>203</v>
      </c>
      <c r="H27" s="3" t="n">
        <f aca="false">G27-F27</f>
        <v>-2</v>
      </c>
      <c r="I27" s="2" t="s">
        <v>28</v>
      </c>
      <c r="J27" s="3" t="n">
        <f aca="false">ABS(H27)</f>
        <v>2</v>
      </c>
    </row>
    <row r="28" customFormat="false" ht="33.75" hidden="false" customHeight="true" outlineLevel="0" collapsed="false">
      <c r="A28" s="2" t="s">
        <v>85</v>
      </c>
      <c r="B28" s="2" t="s">
        <v>81</v>
      </c>
      <c r="C28" s="2" t="s">
        <v>86</v>
      </c>
      <c r="D28" s="2" t="s">
        <v>31</v>
      </c>
      <c r="E28" s="2" t="s">
        <v>5</v>
      </c>
      <c r="F28" s="2" t="n">
        <v>210</v>
      </c>
      <c r="G28" s="2" t="n">
        <v>213</v>
      </c>
      <c r="H28" s="3" t="n">
        <f aca="false">G28-F28</f>
        <v>3</v>
      </c>
      <c r="I28" s="2" t="s">
        <v>28</v>
      </c>
      <c r="J28" s="3" t="n">
        <f aca="false">ABS(H28)</f>
        <v>3</v>
      </c>
    </row>
    <row r="29" customFormat="false" ht="33.75" hidden="false" customHeight="true" outlineLevel="0" collapsed="false">
      <c r="A29" s="2" t="s">
        <v>87</v>
      </c>
      <c r="B29" s="2" t="s">
        <v>81</v>
      </c>
      <c r="C29" s="2" t="s">
        <v>88</v>
      </c>
      <c r="D29" s="2" t="s">
        <v>34</v>
      </c>
      <c r="E29" s="2" t="s">
        <v>5</v>
      </c>
      <c r="F29" s="2" t="n">
        <v>215</v>
      </c>
      <c r="G29" s="2" t="n">
        <v>210</v>
      </c>
      <c r="H29" s="3" t="n">
        <f aca="false">G29-F29</f>
        <v>-5</v>
      </c>
      <c r="I29" s="2" t="s">
        <v>28</v>
      </c>
      <c r="J29" s="3" t="n">
        <f aca="false">ABS(H29)</f>
        <v>5</v>
      </c>
    </row>
    <row r="30" customFormat="false" ht="33.75" hidden="false" customHeight="true" outlineLevel="0" collapsed="false">
      <c r="A30" s="2" t="s">
        <v>89</v>
      </c>
      <c r="B30" s="2" t="s">
        <v>81</v>
      </c>
      <c r="C30" s="2" t="s">
        <v>90</v>
      </c>
      <c r="D30" s="2" t="s">
        <v>37</v>
      </c>
      <c r="E30" s="2" t="s">
        <v>5</v>
      </c>
      <c r="F30" s="2" t="n">
        <v>220</v>
      </c>
      <c r="G30" s="2" t="n">
        <v>220</v>
      </c>
      <c r="H30" s="3" t="n">
        <f aca="false">G30-F30</f>
        <v>0</v>
      </c>
      <c r="I30" s="2" t="s">
        <v>24</v>
      </c>
      <c r="J30" s="3" t="n">
        <f aca="false">ABS(H30)</f>
        <v>0</v>
      </c>
    </row>
    <row r="31" customFormat="false" ht="33.75" hidden="false" customHeight="true" outlineLevel="0" collapsed="false">
      <c r="A31" s="2" t="s">
        <v>91</v>
      </c>
      <c r="B31" s="2" t="s">
        <v>81</v>
      </c>
      <c r="C31" s="2" t="s">
        <v>92</v>
      </c>
      <c r="D31" s="2" t="s">
        <v>40</v>
      </c>
      <c r="E31" s="2" t="s">
        <v>5</v>
      </c>
      <c r="F31" s="2" t="n">
        <v>225</v>
      </c>
      <c r="G31" s="2" t="n">
        <v>226</v>
      </c>
      <c r="H31" s="3" t="n">
        <f aca="false">G31-F31</f>
        <v>1</v>
      </c>
      <c r="I31" s="2" t="s">
        <v>28</v>
      </c>
      <c r="J31" s="3" t="n">
        <f aca="false">ABS(H31)</f>
        <v>1</v>
      </c>
    </row>
    <row r="32" customFormat="false" ht="33.75" hidden="false" customHeight="true" outlineLevel="0" collapsed="false">
      <c r="A32" s="2" t="s">
        <v>93</v>
      </c>
      <c r="B32" s="2" t="s">
        <v>94</v>
      </c>
      <c r="C32" s="2" t="s">
        <v>95</v>
      </c>
      <c r="D32" s="2" t="s">
        <v>23</v>
      </c>
      <c r="E32" s="2" t="s">
        <v>5</v>
      </c>
      <c r="F32" s="2" t="n">
        <v>230</v>
      </c>
      <c r="G32" s="2" t="n">
        <v>230</v>
      </c>
      <c r="H32" s="3" t="n">
        <f aca="false">G32-F32</f>
        <v>0</v>
      </c>
      <c r="I32" s="2" t="s">
        <v>24</v>
      </c>
      <c r="J32" s="3" t="n">
        <f aca="false">ABS(H32)</f>
        <v>0</v>
      </c>
    </row>
    <row r="33" customFormat="false" ht="33.75" hidden="false" customHeight="true" outlineLevel="0" collapsed="false">
      <c r="A33" s="2" t="s">
        <v>96</v>
      </c>
      <c r="B33" s="2" t="s">
        <v>94</v>
      </c>
      <c r="C33" s="2" t="s">
        <v>97</v>
      </c>
      <c r="D33" s="2" t="s">
        <v>27</v>
      </c>
      <c r="E33" s="2" t="s">
        <v>5</v>
      </c>
      <c r="F33" s="2" t="n">
        <v>235</v>
      </c>
      <c r="G33" s="2" t="n">
        <v>233</v>
      </c>
      <c r="H33" s="3" t="n">
        <f aca="false">G33-F33</f>
        <v>-2</v>
      </c>
      <c r="I33" s="2" t="s">
        <v>28</v>
      </c>
      <c r="J33" s="3" t="n">
        <f aca="false">ABS(H33)</f>
        <v>2</v>
      </c>
    </row>
    <row r="34" customFormat="false" ht="33.75" hidden="false" customHeight="true" outlineLevel="0" collapsed="false">
      <c r="A34" s="2" t="s">
        <v>98</v>
      </c>
      <c r="B34" s="2" t="s">
        <v>94</v>
      </c>
      <c r="C34" s="2" t="s">
        <v>99</v>
      </c>
      <c r="D34" s="2" t="s">
        <v>31</v>
      </c>
      <c r="E34" s="2" t="s">
        <v>5</v>
      </c>
      <c r="F34" s="2" t="n">
        <v>240</v>
      </c>
      <c r="G34" s="2" t="n">
        <v>243</v>
      </c>
      <c r="H34" s="3" t="n">
        <f aca="false">G34-F34</f>
        <v>3</v>
      </c>
      <c r="I34" s="2" t="s">
        <v>28</v>
      </c>
      <c r="J34" s="3" t="n">
        <f aca="false">ABS(H34)</f>
        <v>3</v>
      </c>
    </row>
    <row r="35" customFormat="false" ht="33.75" hidden="false" customHeight="true" outlineLevel="0" collapsed="false">
      <c r="A35" s="2" t="s">
        <v>100</v>
      </c>
      <c r="B35" s="2" t="s">
        <v>94</v>
      </c>
      <c r="C35" s="2" t="s">
        <v>101</v>
      </c>
      <c r="D35" s="2" t="s">
        <v>34</v>
      </c>
      <c r="E35" s="2" t="s">
        <v>5</v>
      </c>
      <c r="F35" s="2" t="n">
        <v>245</v>
      </c>
      <c r="G35" s="2" t="n">
        <v>240</v>
      </c>
      <c r="H35" s="3" t="n">
        <f aca="false">G35-F35</f>
        <v>-5</v>
      </c>
      <c r="I35" s="2" t="s">
        <v>28</v>
      </c>
      <c r="J35" s="3" t="n">
        <f aca="false">ABS(H35)</f>
        <v>5</v>
      </c>
    </row>
    <row r="36" customFormat="false" ht="33.75" hidden="false" customHeight="true" outlineLevel="0" collapsed="false">
      <c r="A36" s="2" t="s">
        <v>102</v>
      </c>
      <c r="B36" s="2" t="s">
        <v>94</v>
      </c>
      <c r="C36" s="2" t="s">
        <v>103</v>
      </c>
      <c r="D36" s="2" t="s">
        <v>37</v>
      </c>
      <c r="E36" s="2" t="s">
        <v>5</v>
      </c>
      <c r="F36" s="2" t="n">
        <v>250</v>
      </c>
      <c r="G36" s="2" t="n">
        <v>250</v>
      </c>
      <c r="H36" s="3" t="n">
        <f aca="false">G36-F36</f>
        <v>0</v>
      </c>
      <c r="I36" s="2" t="s">
        <v>24</v>
      </c>
      <c r="J36" s="3" t="n">
        <f aca="false">ABS(H36)</f>
        <v>0</v>
      </c>
    </row>
    <row r="37" customFormat="false" ht="33.75" hidden="false" customHeight="true" outlineLevel="0" collapsed="false">
      <c r="A37" s="2" t="s">
        <v>104</v>
      </c>
      <c r="B37" s="2" t="s">
        <v>94</v>
      </c>
      <c r="C37" s="2" t="s">
        <v>105</v>
      </c>
      <c r="D37" s="2" t="s">
        <v>40</v>
      </c>
      <c r="E37" s="2" t="s">
        <v>5</v>
      </c>
      <c r="F37" s="2" t="n">
        <v>255</v>
      </c>
      <c r="G37" s="2" t="n">
        <v>256</v>
      </c>
      <c r="H37" s="3" t="n">
        <f aca="false">G37-F37</f>
        <v>1</v>
      </c>
      <c r="I37" s="2" t="s">
        <v>28</v>
      </c>
      <c r="J37" s="3" t="n">
        <f aca="false">ABS(H37)</f>
        <v>1</v>
      </c>
    </row>
  </sheetData>
  <autoFilter ref="A1:J37"/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4" min="1" style="0" width="22.02"/>
  </cols>
  <sheetData>
    <row r="1" customFormat="false" ht="45" hidden="false" customHeight="true" outlineLevel="0" collapsed="false">
      <c r="A1" s="1" t="s">
        <v>106</v>
      </c>
      <c r="B1" s="1" t="s">
        <v>107</v>
      </c>
      <c r="C1" s="1" t="s">
        <v>108</v>
      </c>
      <c r="D1" s="1" t="s">
        <v>14</v>
      </c>
    </row>
    <row r="2" customFormat="false" ht="45" hidden="false" customHeight="true" outlineLevel="0" collapsed="false">
      <c r="A2" s="2" t="s">
        <v>109</v>
      </c>
      <c r="B2" s="3" t="n">
        <f aca="false">COUNTA(사례!A2:A37)</f>
        <v>36</v>
      </c>
      <c r="C2" s="2" t="n">
        <v>36</v>
      </c>
      <c r="D2" s="2" t="s">
        <v>110</v>
      </c>
    </row>
    <row r="3" customFormat="false" ht="45" hidden="false" customHeight="true" outlineLevel="0" collapsed="false">
      <c r="A3" s="2" t="s">
        <v>111</v>
      </c>
      <c r="B3" s="3" t="n">
        <f aca="false">SUM(사례!F2:F37)</f>
        <v>6030</v>
      </c>
      <c r="C3" s="2" t="n">
        <v>6030</v>
      </c>
      <c r="D3" s="2" t="s">
        <v>5</v>
      </c>
    </row>
    <row r="4" customFormat="false" ht="45" hidden="false" customHeight="true" outlineLevel="0" collapsed="false">
      <c r="A4" s="2" t="s">
        <v>112</v>
      </c>
      <c r="B4" s="3" t="n">
        <f aca="false">SUM(사례!G2:G37)</f>
        <v>6012</v>
      </c>
      <c r="C4" s="2" t="n">
        <v>6012</v>
      </c>
      <c r="D4" s="2" t="s">
        <v>5</v>
      </c>
    </row>
    <row r="5" customFormat="false" ht="45" hidden="false" customHeight="true" outlineLevel="0" collapsed="false">
      <c r="A5" s="2" t="s">
        <v>113</v>
      </c>
      <c r="B5" s="3" t="n">
        <f aca="false">SUM(사례!H2:H37)</f>
        <v>-18</v>
      </c>
      <c r="C5" s="2" t="n">
        <v>-18</v>
      </c>
      <c r="D5" s="2" t="s">
        <v>5</v>
      </c>
    </row>
    <row r="6" customFormat="false" ht="45" hidden="false" customHeight="true" outlineLevel="0" collapsed="false">
      <c r="A6" s="2" t="s">
        <v>114</v>
      </c>
      <c r="B6" s="3" t="n">
        <f aca="false">SUM(사례!J2:J37)</f>
        <v>66</v>
      </c>
      <c r="C6" s="2" t="n">
        <v>66</v>
      </c>
      <c r="D6" s="2" t="s">
        <v>5</v>
      </c>
    </row>
    <row r="7" customFormat="false" ht="45" hidden="false" customHeight="true" outlineLevel="0" collapsed="false">
      <c r="A7" s="2" t="s">
        <v>115</v>
      </c>
      <c r="B7" s="3" t="n">
        <f aca="false">COUNTIF(사례!I2:I37,"차이 있음")</f>
        <v>24</v>
      </c>
      <c r="C7" s="2" t="n">
        <v>24</v>
      </c>
      <c r="D7" s="2" t="s">
        <v>110</v>
      </c>
    </row>
    <row r="8" customFormat="false" ht="45" hidden="false" customHeight="true" outlineLevel="0" collapsed="false">
      <c r="A8" s="2" t="s">
        <v>116</v>
      </c>
      <c r="B8" s="3" t="n">
        <f aca="false">COUNTIF(사례!I2:I37,"정상")</f>
        <v>12</v>
      </c>
      <c r="C8" s="2" t="n">
        <v>12</v>
      </c>
      <c r="D8" s="2" t="s">
        <v>110</v>
      </c>
    </row>
  </sheetData>
  <autoFilter ref="A1:D8"/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3" min="1" style="0" width="22.02"/>
    <col collapsed="false" customWidth="true" hidden="false" outlineLevel="0" max="4" min="4" style="0" width="41.28"/>
    <col collapsed="false" customWidth="true" hidden="false" outlineLevel="0" max="5" min="5" style="0" width="22.02"/>
  </cols>
  <sheetData>
    <row r="1" customFormat="false" ht="45" hidden="false" customHeight="true" outlineLevel="0" collapsed="false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</row>
    <row r="2" customFormat="false" ht="45" hidden="false" customHeight="true" outlineLevel="0" collapsed="false">
      <c r="A2" s="2" t="s">
        <v>122</v>
      </c>
      <c r="B2" s="2" t="n">
        <v>5</v>
      </c>
      <c r="C2" s="3" t="n">
        <f aca="false">SUM(B$2:B2)</f>
        <v>5</v>
      </c>
      <c r="D2" s="2" t="s">
        <v>123</v>
      </c>
      <c r="E2" s="2" t="s">
        <v>124</v>
      </c>
    </row>
    <row r="3" customFormat="false" ht="45" hidden="false" customHeight="true" outlineLevel="0" collapsed="false">
      <c r="A3" s="2" t="s">
        <v>125</v>
      </c>
      <c r="B3" s="2" t="n">
        <v>10</v>
      </c>
      <c r="C3" s="3" t="n">
        <f aca="false">SUM(B$2:B3)</f>
        <v>15</v>
      </c>
      <c r="D3" s="2" t="s">
        <v>126</v>
      </c>
      <c r="E3" s="2" t="s">
        <v>124</v>
      </c>
    </row>
    <row r="4" customFormat="false" ht="45" hidden="false" customHeight="true" outlineLevel="0" collapsed="false">
      <c r="A4" s="2" t="s">
        <v>127</v>
      </c>
      <c r="B4" s="2" t="n">
        <v>15</v>
      </c>
      <c r="C4" s="3" t="n">
        <f aca="false">SUM(B$2:B4)</f>
        <v>30</v>
      </c>
      <c r="D4" s="2" t="s">
        <v>128</v>
      </c>
      <c r="E4" s="2" t="s">
        <v>129</v>
      </c>
    </row>
    <row r="5" customFormat="false" ht="45" hidden="false" customHeight="true" outlineLevel="0" collapsed="false">
      <c r="A5" s="2" t="s">
        <v>130</v>
      </c>
      <c r="B5" s="2" t="n">
        <v>20</v>
      </c>
      <c r="C5" s="3" t="n">
        <f aca="false">SUM(B$2:B5)</f>
        <v>50</v>
      </c>
      <c r="D5" s="2" t="s">
        <v>131</v>
      </c>
      <c r="E5" s="2" t="s">
        <v>132</v>
      </c>
    </row>
    <row r="6" customFormat="false" ht="45" hidden="false" customHeight="true" outlineLevel="0" collapsed="false">
      <c r="A6" s="2" t="s">
        <v>133</v>
      </c>
      <c r="B6" s="2" t="n">
        <v>10</v>
      </c>
      <c r="C6" s="3" t="n">
        <f aca="false">SUM(B$2:B6)</f>
        <v>60</v>
      </c>
      <c r="D6" s="2" t="s">
        <v>134</v>
      </c>
      <c r="E6" s="2" t="s">
        <v>132</v>
      </c>
    </row>
    <row r="7" customFormat="false" ht="45" hidden="false" customHeight="true" outlineLevel="0" collapsed="false">
      <c r="A7" s="2" t="s">
        <v>135</v>
      </c>
      <c r="B7" s="3" t="n">
        <f aca="false">SUM(B2:B6)</f>
        <v>60</v>
      </c>
      <c r="C7" s="2" t="n">
        <v>60</v>
      </c>
      <c r="D7" s="2" t="s">
        <v>136</v>
      </c>
      <c r="E7" s="2"/>
    </row>
  </sheetData>
  <autoFilter ref="A1:E7"/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2" min="1" style="0" width="22.02"/>
    <col collapsed="false" customWidth="true" hidden="false" outlineLevel="0" max="3" min="3" style="0" width="64.21"/>
  </cols>
  <sheetData>
    <row r="1" customFormat="false" ht="45" hidden="false" customHeight="true" outlineLevel="0" collapsed="false">
      <c r="A1" s="1" t="s">
        <v>8</v>
      </c>
      <c r="B1" s="1" t="s">
        <v>137</v>
      </c>
      <c r="C1" s="1" t="s">
        <v>138</v>
      </c>
    </row>
    <row r="2" customFormat="false" ht="45" hidden="false" customHeight="true" outlineLevel="0" collapsed="false">
      <c r="A2" s="2" t="s">
        <v>139</v>
      </c>
      <c r="B2" s="2" t="n">
        <v>1800000</v>
      </c>
      <c r="C2" s="2" t="s">
        <v>140</v>
      </c>
    </row>
    <row r="3" customFormat="false" ht="45" hidden="false" customHeight="true" outlineLevel="0" collapsed="false">
      <c r="A3" s="2" t="s">
        <v>141</v>
      </c>
      <c r="B3" s="2" t="n">
        <v>300000</v>
      </c>
      <c r="C3" s="2" t="s">
        <v>142</v>
      </c>
    </row>
    <row r="4" customFormat="false" ht="45" hidden="false" customHeight="true" outlineLevel="0" collapsed="false">
      <c r="A4" s="2" t="s">
        <v>143</v>
      </c>
      <c r="B4" s="2" t="n">
        <v>120000</v>
      </c>
      <c r="C4" s="2" t="s">
        <v>144</v>
      </c>
    </row>
    <row r="5" customFormat="false" ht="45" hidden="false" customHeight="true" outlineLevel="0" collapsed="false">
      <c r="A5" s="2" t="s">
        <v>145</v>
      </c>
      <c r="B5" s="2" t="n">
        <v>180000</v>
      </c>
      <c r="C5" s="2" t="s">
        <v>146</v>
      </c>
    </row>
    <row r="6" customFormat="false" ht="45" hidden="false" customHeight="true" outlineLevel="0" collapsed="false">
      <c r="A6" s="2" t="s">
        <v>147</v>
      </c>
      <c r="B6" s="3" t="n">
        <f aca="false">SUM(B3:B5)</f>
        <v>600000</v>
      </c>
      <c r="C6" s="2" t="s">
        <v>148</v>
      </c>
    </row>
    <row r="7" customFormat="false" ht="45" hidden="false" customHeight="true" outlineLevel="0" collapsed="false">
      <c r="A7" s="2" t="s">
        <v>17</v>
      </c>
      <c r="B7" s="3" t="n">
        <f aca="false">B2-B6</f>
        <v>1200000</v>
      </c>
      <c r="C7" s="2" t="s">
        <v>149</v>
      </c>
    </row>
    <row r="8" customFormat="false" ht="45" hidden="false" customHeight="true" outlineLevel="0" collapsed="false">
      <c r="A8" s="2" t="s">
        <v>150</v>
      </c>
      <c r="B8" s="2" t="s">
        <v>151</v>
      </c>
      <c r="C8" s="2" t="s">
        <v>152</v>
      </c>
    </row>
  </sheetData>
  <autoFilter ref="A1:C8"/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4" min="1" style="0" width="22.02"/>
  </cols>
  <sheetData>
    <row r="1" customFormat="false" ht="45" hidden="false" customHeight="true" outlineLevel="0" collapsed="false">
      <c r="A1" s="1" t="s">
        <v>153</v>
      </c>
      <c r="B1" s="1" t="s">
        <v>154</v>
      </c>
      <c r="C1" s="1" t="s">
        <v>155</v>
      </c>
      <c r="D1" s="1" t="s">
        <v>121</v>
      </c>
    </row>
    <row r="2" customFormat="false" ht="45" hidden="false" customHeight="true" outlineLevel="0" collapsed="false">
      <c r="A2" s="2" t="n">
        <v>1</v>
      </c>
      <c r="B2" s="2" t="n">
        <v>5</v>
      </c>
      <c r="C2" s="2" t="s">
        <v>156</v>
      </c>
      <c r="D2" s="2" t="s">
        <v>124</v>
      </c>
    </row>
    <row r="3" customFormat="false" ht="45" hidden="false" customHeight="true" outlineLevel="0" collapsed="false">
      <c r="A3" s="2" t="n">
        <v>2</v>
      </c>
      <c r="B3" s="2" t="n">
        <v>5</v>
      </c>
      <c r="C3" s="2" t="s">
        <v>157</v>
      </c>
      <c r="D3" s="2" t="s">
        <v>158</v>
      </c>
    </row>
    <row r="4" customFormat="false" ht="45" hidden="false" customHeight="true" outlineLevel="0" collapsed="false">
      <c r="A4" s="2" t="n">
        <v>3</v>
      </c>
      <c r="B4" s="2" t="n">
        <v>5</v>
      </c>
      <c r="C4" s="2" t="s">
        <v>159</v>
      </c>
      <c r="D4" s="2" t="s">
        <v>160</v>
      </c>
    </row>
    <row r="5" customFormat="false" ht="45" hidden="false" customHeight="true" outlineLevel="0" collapsed="false">
      <c r="A5" s="2" t="n">
        <v>4</v>
      </c>
      <c r="B5" s="2" t="n">
        <v>5</v>
      </c>
      <c r="C5" s="2" t="s">
        <v>156</v>
      </c>
      <c r="D5" s="2" t="s">
        <v>160</v>
      </c>
    </row>
    <row r="6" customFormat="false" ht="45" hidden="false" customHeight="true" outlineLevel="0" collapsed="false">
      <c r="A6" s="2" t="n">
        <v>5</v>
      </c>
      <c r="B6" s="2" t="n">
        <v>5</v>
      </c>
      <c r="C6" s="2" t="s">
        <v>157</v>
      </c>
      <c r="D6" s="2" t="s">
        <v>161</v>
      </c>
    </row>
    <row r="7" customFormat="false" ht="45" hidden="false" customHeight="true" outlineLevel="0" collapsed="false">
      <c r="A7" s="2" t="n">
        <v>6</v>
      </c>
      <c r="B7" s="2" t="n">
        <v>5</v>
      </c>
      <c r="C7" s="2" t="s">
        <v>159</v>
      </c>
      <c r="D7" s="2" t="s">
        <v>162</v>
      </c>
    </row>
    <row r="8" customFormat="false" ht="45" hidden="false" customHeight="true" outlineLevel="0" collapsed="false">
      <c r="A8" s="2" t="s">
        <v>135</v>
      </c>
      <c r="B8" s="3" t="n">
        <f aca="false">SUM(B2:B7)</f>
        <v>30</v>
      </c>
      <c r="C8" s="2" t="n">
        <v>30</v>
      </c>
      <c r="D8" s="2" t="s">
        <v>163</v>
      </c>
    </row>
  </sheetData>
  <autoFilter ref="A1:D8"/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2026-11-02T23:51:00Z</dcterms:created>
  <dc:creator>openpyxl</dc:creator>
  <dc:description/>
  <dc:language>ko-KR</dc:language>
  <cp:lastModifiedBy/>
  <dcterms:modified xsi:type="dcterms:W3CDTF">2026-11-02T23:51:00Z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