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비교기준" sheetId="2" state="visible" r:id="rId4"/>
    <sheet name="대출월별" sheetId="3" state="visible" r:id="rId5"/>
    <sheet name="리스월별" sheetId="4" state="visible" r:id="rId6"/>
    <sheet name="할부월별" sheetId="5" state="visible" r:id="rId7"/>
    <sheet name="조건비교" sheetId="6" state="visible" r:id="rId8"/>
    <sheet name="한도점검" sheetId="7" state="visible" r:id="rId9"/>
    <sheet name="새제안7퍼센트" sheetId="8" state="visible" r:id="rId10"/>
    <sheet name="원본대조" sheetId="9" state="visible" r:id="rId11"/>
    <sheet name="납부기록_정리" sheetId="10" state="visible" r:id="rId12"/>
    <sheet name="제외와보류" sheetId="11" state="visible" r:id="rId13"/>
    <sheet name="정리기록" sheetId="12" state="visible" r:id="rId14"/>
    <sheet name="확인목록" sheetId="13" state="visible" r:id="rId15"/>
  </sheets>
  <definedNames>
    <definedName function="false" hidden="false" localSheetId="9" name="_xlnm.Print_Titles" vbProcedure="false">납부기록_정리!$1:$1</definedName>
    <definedName function="false" hidden="true" localSheetId="9" name="_xlnm._FilterDatabase" vbProcedure="false">납부기록_정리!$A$1:$H$361</definedName>
    <definedName function="false" hidden="false" localSheetId="2" name="_xlnm.Print_Titles" vbProcedure="false">대출월별!$1:$1</definedName>
    <definedName function="false" hidden="true" localSheetId="2" name="_xlnm._FilterDatabase" vbProcedure="false">대출월별!$A$1:$F$38</definedName>
    <definedName function="false" hidden="false" localSheetId="3" name="_xlnm.Print_Titles" vbProcedure="false">리스월별!$1:$1</definedName>
    <definedName function="false" hidden="true" localSheetId="3" name="_xlnm._FilterDatabase" vbProcedure="false">리스월별!$A$1:$G$39</definedName>
    <definedName function="false" hidden="false" localSheetId="1" name="_xlnm.Print_Titles" vbProcedure="false">비교기준!$1:$1</definedName>
    <definedName function="false" hidden="true" localSheetId="1" name="_xlnm._FilterDatabase" vbProcedure="false">비교기준!$A$1:$C$19</definedName>
    <definedName function="false" hidden="false" localSheetId="7" name="_xlnm.Print_Titles" vbProcedure="false">새제안7퍼센트!$1:$1</definedName>
    <definedName function="false" hidden="true" localSheetId="7" name="_xlnm._FilterDatabase" vbProcedure="false">새제안7퍼센트!$A$1:$C$6</definedName>
    <definedName function="false" hidden="false" localSheetId="0" name="_xlnm.Print_Titles" vbProcedure="false">안내!$1:$1</definedName>
    <definedName function="false" hidden="false" localSheetId="8" name="_xlnm.Print_Titles" vbProcedure="false">원본대조!$1:$1</definedName>
    <definedName function="false" hidden="true" localSheetId="8" name="_xlnm._FilterDatabase" vbProcedure="false">원본대조!$A$1:$D$9</definedName>
    <definedName function="false" hidden="false" localSheetId="11" name="_xlnm.Print_Titles" vbProcedure="false">정리기록!$1:$1</definedName>
    <definedName function="false" hidden="true" localSheetId="11" name="_xlnm._FilterDatabase" vbProcedure="false">정리기록!$A$1:$F$301</definedName>
    <definedName function="false" hidden="false" localSheetId="10" name="_xlnm.Print_Titles" vbProcedure="false">제외와보류!$1:$1</definedName>
    <definedName function="false" hidden="true" localSheetId="10" name="_xlnm._FilterDatabase" vbProcedure="false">제외와보류!$A$1:$I$7</definedName>
    <definedName function="false" hidden="false" localSheetId="5" name="_xlnm.Print_Titles" vbProcedure="false">조건비교!$1:$1</definedName>
    <definedName function="false" hidden="true" localSheetId="5" name="_xlnm._FilterDatabase" vbProcedure="false">조건비교!$A$1:$J$4</definedName>
    <definedName function="false" hidden="false" localSheetId="6" name="_xlnm.Print_Titles" vbProcedure="false">한도점검!$1:$1</definedName>
    <definedName function="false" hidden="true" localSheetId="6" name="_xlnm._FilterDatabase" vbProcedure="false">한도점검!$A$1:$H$4</definedName>
    <definedName function="false" hidden="false" localSheetId="4" name="_xlnm.Print_Titles" vbProcedure="false">할부월별!$1:$1</definedName>
    <definedName function="false" hidden="true" localSheetId="4" name="_xlnm._FilterDatabase" vbProcedure="false">할부월별!$A$1:$E$39</definedName>
    <definedName function="false" hidden="false" localSheetId="12" name="_xlnm.Print_Titles" vbProcedure="false">확인목록!$1:$1</definedName>
    <definedName function="false" hidden="true" localSheetId="12" name="_xlnm._FilterDatabase" vbProcedure="false">확인목록!$A$1:$D$7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<sst xmlns="http://schemas.openxmlformats.org/spreadsheetml/2006/main" count="3875" uniqueCount="248">
  <si>
    <t xml:space="preserve">교육 영상 시연용 가상 자료</t>
  </si>
  <si>
    <t xml:space="preserve">대출·리스·할부 조건 비교 · 결과 예시</t>
  </si>
  <si>
    <t xml:space="preserve">한결물류(가명) · 평택 물류 운영</t>
  </si>
  <si>
    <t xml:space="preserve">단위 원, 세금 제외 비교용. 표시 수치는 모두 예시</t>
  </si>
  <si>
    <t xml:space="preserve">원본 보존. 새 파일에 정리하고 출처와 확인 필요를 남긴다.</t>
  </si>
  <si>
    <t xml:space="preserve">항목</t>
  </si>
  <si>
    <t xml:space="preserve">값</t>
  </si>
  <si>
    <t xml:space="preserve">근거</t>
  </si>
  <si>
    <t xml:space="preserve">장비 가격</t>
  </si>
  <si>
    <t xml:space="preserve">회사 기준 1쪽</t>
  </si>
  <si>
    <t xml:space="preserve">비교 개월</t>
  </si>
  <si>
    <t xml:space="preserve">제안서 3개</t>
  </si>
  <si>
    <t xml:space="preserve">대출 원금</t>
  </si>
  <si>
    <t xml:space="preserve">대출 1쪽</t>
  </si>
  <si>
    <t xml:space="preserve">대출 자체 부담</t>
  </si>
  <si>
    <t xml:space="preserve">대출 연이율</t>
  </si>
  <si>
    <t xml:space="preserve">대출 1쪽 · 고정</t>
  </si>
  <si>
    <t xml:space="preserve">대출 취급 비용</t>
  </si>
  <si>
    <t xml:space="preserve">대출 2쪽</t>
  </si>
  <si>
    <t xml:space="preserve">리스 보증금</t>
  </si>
  <si>
    <t xml:space="preserve">리스 1쪽</t>
  </si>
  <si>
    <t xml:space="preserve">리스 월 납부액</t>
  </si>
  <si>
    <t xml:space="preserve">리스 2쪽</t>
  </si>
  <si>
    <t xml:space="preserve">리스 취급 비용</t>
  </si>
  <si>
    <t xml:space="preserve">리스 인수금</t>
  </si>
  <si>
    <t xml:space="preserve">리스 보증금 반환</t>
  </si>
  <si>
    <t xml:space="preserve">추가회신 11/3 · 정상 만기</t>
  </si>
  <si>
    <t xml:space="preserve">할부 선납금</t>
  </si>
  <si>
    <t xml:space="preserve">할부 1쪽</t>
  </si>
  <si>
    <t xml:space="preserve">할부 월 납부액</t>
  </si>
  <si>
    <t xml:space="preserve">할부 취급 비용</t>
  </si>
  <si>
    <t xml:space="preserve">초기 한도</t>
  </si>
  <si>
    <t xml:space="preserve">정기 월 한도</t>
  </si>
  <si>
    <t xml:space="preserve">세금 처리</t>
  </si>
  <si>
    <t xml:space="preserve">별도 확인</t>
  </si>
  <si>
    <t xml:space="preserve">전체 비교 세금 제외</t>
  </si>
  <si>
    <t xml:space="preserve">리스 차감 정산</t>
  </si>
  <si>
    <t xml:space="preserve">확인 필요</t>
  </si>
  <si>
    <t xml:space="preserve">추가회신 답변 없음</t>
  </si>
  <si>
    <t xml:space="preserve">회차</t>
  </si>
  <si>
    <t xml:space="preserve">월초 원금</t>
  </si>
  <si>
    <t xml:space="preserve">원금 상환</t>
  </si>
  <si>
    <t xml:space="preserve">이자</t>
  </si>
  <si>
    <t xml:space="preserve">정기 납부액</t>
  </si>
  <si>
    <t xml:space="preserve">월말 원금</t>
  </si>
  <si>
    <t xml:space="preserve">합계</t>
  </si>
  <si>
    <t xml:space="preserve">시점</t>
  </si>
  <si>
    <t xml:space="preserve">보증금 납부</t>
  </si>
  <si>
    <t xml:space="preserve">리스료</t>
  </si>
  <si>
    <t xml:space="preserve">인수금</t>
  </si>
  <si>
    <t xml:space="preserve">반환금</t>
  </si>
  <si>
    <t xml:space="preserve">순지출</t>
  </si>
  <si>
    <t xml:space="preserve">총지출</t>
  </si>
  <si>
    <t xml:space="preserve">선납금</t>
  </si>
  <si>
    <t xml:space="preserve">취급 비용</t>
  </si>
  <si>
    <t xml:space="preserve">지출</t>
  </si>
  <si>
    <t xml:space="preserve">선택지</t>
  </si>
  <si>
    <t xml:space="preserve">초기 지출</t>
  </si>
  <si>
    <t xml:space="preserve">정기 첫 납부</t>
  </si>
  <si>
    <t xml:space="preserve">정기 마지막</t>
  </si>
  <si>
    <t xml:space="preserve">장비값 대비 추가 부담</t>
  </si>
  <si>
    <t xml:space="preserve">만기 주의</t>
  </si>
  <si>
    <t xml:space="preserve">대출</t>
  </si>
  <si>
    <t xml:space="preserve">원금 잔액 0원</t>
  </si>
  <si>
    <t xml:space="preserve">리스</t>
  </si>
  <si>
    <t xml:space="preserve">15,300,000원 먼저 준비; 차감 정산 확인 필요</t>
  </si>
  <si>
    <t xml:space="preserve">할부</t>
  </si>
  <si>
    <t xml:space="preserve">선납금 반환 없음</t>
  </si>
  <si>
    <t xml:space="preserve">초기 비교액</t>
  </si>
  <si>
    <t xml:space="preserve">정기 최대액</t>
  </si>
  <si>
    <t xml:space="preserve">만기 총지출</t>
  </si>
  <si>
    <t xml:space="preserve">만기 반환</t>
  </si>
  <si>
    <t xml:space="preserve">만기 순지출</t>
  </si>
  <si>
    <t xml:space="preserve">정기 한도</t>
  </si>
  <si>
    <t xml:space="preserve">확인</t>
  </si>
  <si>
    <t xml:space="preserve">세금·담보·보증 심사 확인</t>
  </si>
  <si>
    <t xml:space="preserve">차감 확인 전 15,300,000원 준비</t>
  </si>
  <si>
    <t xml:space="preserve">초기 4,300,000원 초과</t>
  </si>
  <si>
    <t xml:space="preserve">의미</t>
  </si>
  <si>
    <t xml:space="preserve">새 대출 연이율</t>
  </si>
  <si>
    <t xml:space="preserve">새 제안을 받았다는 가정. 기존 고정금리를 바꾸는 것이 아님</t>
  </si>
  <si>
    <t xml:space="preserve">새 총이자</t>
  </si>
  <si>
    <t xml:space="preserve">원금 균등, 36개월</t>
  </si>
  <si>
    <t xml:space="preserve">새 대출 순지출</t>
  </si>
  <si>
    <t xml:space="preserve">세금 제외 비교액</t>
  </si>
  <si>
    <t xml:space="preserve">리스 순지출</t>
  </si>
  <si>
    <t xml:space="preserve">기타 조건 동일</t>
  </si>
  <si>
    <t xml:space="preserve">대출이 더 드는 금액</t>
  </si>
  <si>
    <t xml:space="preserve">리스의 만기 자금 부담은 별도</t>
  </si>
  <si>
    <t xml:space="preserve">기대값</t>
  </si>
  <si>
    <t xml:space="preserve">계산값</t>
  </si>
  <si>
    <t xml:space="preserve">차이</t>
  </si>
  <si>
    <t xml:space="preserve">대출 원금합</t>
  </si>
  <si>
    <t xml:space="preserve">대출 이자합</t>
  </si>
  <si>
    <t xml:space="preserve">대출 끝잔액</t>
  </si>
  <si>
    <t xml:space="preserve">대출 순지출</t>
  </si>
  <si>
    <t xml:space="preserve">할부 순지출</t>
  </si>
  <si>
    <t xml:space="preserve">할부 대비 차액</t>
  </si>
  <si>
    <t xml:space="preserve">새 7% 대출</t>
  </si>
  <si>
    <t xml:space="preserve">약정번호</t>
  </si>
  <si>
    <t xml:space="preserve">금융기관</t>
  </si>
  <si>
    <t xml:space="preserve">납부일</t>
  </si>
  <si>
    <t xml:space="preserve">금액</t>
  </si>
  <si>
    <t xml:space="preserve">상태</t>
  </si>
  <si>
    <t xml:space="preserve">내용</t>
  </si>
  <si>
    <t xml:space="preserve">K001</t>
  </si>
  <si>
    <t xml:space="preserve">가온은행</t>
  </si>
  <si>
    <t xml:space="preserve">2026-01-20</t>
  </si>
  <si>
    <t xml:space="preserve">납부 완료</t>
  </si>
  <si>
    <t xml:space="preserve">일반 금융 납부</t>
  </si>
  <si>
    <t xml:space="preserve">기존약정-001</t>
  </si>
  <si>
    <t xml:space="preserve">K002</t>
  </si>
  <si>
    <t xml:space="preserve">기존약정-002</t>
  </si>
  <si>
    <t xml:space="preserve">K003</t>
  </si>
  <si>
    <t xml:space="preserve">기존약정-003</t>
  </si>
  <si>
    <t xml:space="preserve">K004</t>
  </si>
  <si>
    <t xml:space="preserve">기존약정-004</t>
  </si>
  <si>
    <t xml:space="preserve">K005</t>
  </si>
  <si>
    <t xml:space="preserve">기존약정-005</t>
  </si>
  <si>
    <t xml:space="preserve">K006</t>
  </si>
  <si>
    <t xml:space="preserve">기존약정-006</t>
  </si>
  <si>
    <t xml:space="preserve">K007</t>
  </si>
  <si>
    <t xml:space="preserve">기존약정-007</t>
  </si>
  <si>
    <t xml:space="preserve">K008</t>
  </si>
  <si>
    <t xml:space="preserve">기존약정-008</t>
  </si>
  <si>
    <t xml:space="preserve">K009</t>
  </si>
  <si>
    <t xml:space="preserve">기존약정-009</t>
  </si>
  <si>
    <t xml:space="preserve">K010</t>
  </si>
  <si>
    <t xml:space="preserve">기존약정-010</t>
  </si>
  <si>
    <t xml:space="preserve">K011</t>
  </si>
  <si>
    <t xml:space="preserve">나래캐피탈</t>
  </si>
  <si>
    <t xml:space="preserve">기존약정-011</t>
  </si>
  <si>
    <t xml:space="preserve">K012</t>
  </si>
  <si>
    <t xml:space="preserve">기존약정-012</t>
  </si>
  <si>
    <t xml:space="preserve">K013</t>
  </si>
  <si>
    <t xml:space="preserve">기존약정-013</t>
  </si>
  <si>
    <t xml:space="preserve">K014</t>
  </si>
  <si>
    <t xml:space="preserve">기존약정-014</t>
  </si>
  <si>
    <t xml:space="preserve">K015</t>
  </si>
  <si>
    <t xml:space="preserve">기존약정-015</t>
  </si>
  <si>
    <t xml:space="preserve">K016</t>
  </si>
  <si>
    <t xml:space="preserve">기존약정-016</t>
  </si>
  <si>
    <t xml:space="preserve">K017</t>
  </si>
  <si>
    <t xml:space="preserve">기존약정-017</t>
  </si>
  <si>
    <t xml:space="preserve">K018</t>
  </si>
  <si>
    <t xml:space="preserve">기존약정-018</t>
  </si>
  <si>
    <t xml:space="preserve">K019</t>
  </si>
  <si>
    <t xml:space="preserve">기존약정-019</t>
  </si>
  <si>
    <t xml:space="preserve">K020</t>
  </si>
  <si>
    <t xml:space="preserve">기존약정-020</t>
  </si>
  <si>
    <t xml:space="preserve">K021</t>
  </si>
  <si>
    <t xml:space="preserve">다온금융</t>
  </si>
  <si>
    <t xml:space="preserve">기존약정-021</t>
  </si>
  <si>
    <t xml:space="preserve">K022</t>
  </si>
  <si>
    <t xml:space="preserve">기존약정-022</t>
  </si>
  <si>
    <t xml:space="preserve">K023</t>
  </si>
  <si>
    <t xml:space="preserve">기존약정-023</t>
  </si>
  <si>
    <t xml:space="preserve">K024</t>
  </si>
  <si>
    <t xml:space="preserve">기존약정-024</t>
  </si>
  <si>
    <t xml:space="preserve">K025</t>
  </si>
  <si>
    <t xml:space="preserve">기존약정-025</t>
  </si>
  <si>
    <t xml:space="preserve">K026</t>
  </si>
  <si>
    <t xml:space="preserve">기존약정-026</t>
  </si>
  <si>
    <t xml:space="preserve">K027</t>
  </si>
  <si>
    <t xml:space="preserve">기존약정-027</t>
  </si>
  <si>
    <t xml:space="preserve">K028</t>
  </si>
  <si>
    <t xml:space="preserve">기존약정-028</t>
  </si>
  <si>
    <t xml:space="preserve">K029</t>
  </si>
  <si>
    <t xml:space="preserve">기존약정-029</t>
  </si>
  <si>
    <t xml:space="preserve">K030</t>
  </si>
  <si>
    <t xml:space="preserve">기존약정-030</t>
  </si>
  <si>
    <t xml:space="preserve">2026-02-20</t>
  </si>
  <si>
    <t xml:space="preserve">2026-03-20</t>
  </si>
  <si>
    <t xml:space="preserve">2026-04-20</t>
  </si>
  <si>
    <t xml:space="preserve">2026-05-20</t>
  </si>
  <si>
    <t xml:space="preserve">2026-06-20</t>
  </si>
  <si>
    <t xml:space="preserve">2026-07-20</t>
  </si>
  <si>
    <t xml:space="preserve">2026-08-20</t>
  </si>
  <si>
    <t xml:space="preserve">2026-09-20</t>
  </si>
  <si>
    <t xml:space="preserve">2026-10-20</t>
  </si>
  <si>
    <t xml:space="preserve">2026-11-20</t>
  </si>
  <si>
    <t xml:space="preserve">2026-12-20</t>
  </si>
  <si>
    <t xml:space="preserve">처리 이유</t>
  </si>
  <si>
    <t xml:space="preserve">동일 약정·회차·금액 중복</t>
  </si>
  <si>
    <t xml:space="preserve">80,000원</t>
  </si>
  <si>
    <t xml:space="preserve">가온 은행</t>
  </si>
  <si>
    <t xml:space="preserve">Q001</t>
  </si>
  <si>
    <t xml:space="preserve">추가 청구·금액 미기재</t>
  </si>
  <si>
    <t xml:space="preserve">추가약정-01</t>
  </si>
  <si>
    <t xml:space="preserve">빈칸 확인 전 보류</t>
  </si>
  <si>
    <t xml:space="preserve">Q002</t>
  </si>
  <si>
    <t xml:space="preserve">추가약정-02</t>
  </si>
  <si>
    <t xml:space="preserve">Q003</t>
  </si>
  <si>
    <t xml:space="preserve">나래 캐피탈</t>
  </si>
  <si>
    <t xml:space="preserve">납부일 미기재</t>
  </si>
  <si>
    <t xml:space="preserve">추가약정-03</t>
  </si>
  <si>
    <t xml:space="preserve">원본 값</t>
  </si>
  <si>
    <t xml:space="preserve">정리 값</t>
  </si>
  <si>
    <t xml:space="preserve">처리</t>
  </si>
  <si>
    <t xml:space="preserve">기관명</t>
  </si>
  <si>
    <t xml:space="preserve">표기 통일 · 금액 의미 유지</t>
  </si>
  <si>
    <t xml:space="preserve">가온은행 </t>
  </si>
  <si>
    <t xml:space="preserve">날짜</t>
  </si>
  <si>
    <t xml:space="preserve">2026.01.20</t>
  </si>
  <si>
    <t xml:space="preserve">55,000원</t>
  </si>
  <si>
    <t xml:space="preserve">55000</t>
  </si>
  <si>
    <t xml:space="preserve">60,000원</t>
  </si>
  <si>
    <t xml:space="preserve">60000</t>
  </si>
  <si>
    <t xml:space="preserve">65,000원</t>
  </si>
  <si>
    <t xml:space="preserve">65000</t>
  </si>
  <si>
    <t xml:space="preserve">70,000원</t>
  </si>
  <si>
    <t xml:space="preserve">70000</t>
  </si>
  <si>
    <t xml:space="preserve">75,000원</t>
  </si>
  <si>
    <t xml:space="preserve">75000</t>
  </si>
  <si>
    <t xml:space="preserve">80000</t>
  </si>
  <si>
    <t xml:space="preserve">2026.02.20</t>
  </si>
  <si>
    <t xml:space="preserve">2026.03.20</t>
  </si>
  <si>
    <t xml:space="preserve">2026.04.20</t>
  </si>
  <si>
    <t xml:space="preserve">2026.05.20</t>
  </si>
  <si>
    <t xml:space="preserve">2026.06.20</t>
  </si>
  <si>
    <t xml:space="preserve">2026.07.20</t>
  </si>
  <si>
    <t xml:space="preserve">2026.08.20</t>
  </si>
  <si>
    <t xml:space="preserve">2026.09.20</t>
  </si>
  <si>
    <t xml:space="preserve">2026.10.20</t>
  </si>
  <si>
    <t xml:space="preserve">2026.11.20</t>
  </si>
  <si>
    <t xml:space="preserve">2026.12.20</t>
  </si>
  <si>
    <t xml:space="preserve">출처</t>
  </si>
  <si>
    <t xml:space="preserve">다음 행동</t>
  </si>
  <si>
    <t xml:space="preserve">리스 반환액·일자</t>
  </si>
  <si>
    <t xml:space="preserve">확인됨</t>
  </si>
  <si>
    <t xml:space="preserve">11/3 가상 추가회신</t>
  </si>
  <si>
    <t xml:space="preserve">정상 만기 가정 유지</t>
  </si>
  <si>
    <t xml:space="preserve">회신에 답 없음</t>
  </si>
  <si>
    <t xml:space="preserve">서면 회신 전 만기 총액 준비</t>
  </si>
  <si>
    <t xml:space="preserve">대출 중도 상환</t>
  </si>
  <si>
    <t xml:space="preserve">대출 3쪽 공란</t>
  </si>
  <si>
    <t xml:space="preserve">만기 전 바꿀 때 새 견적</t>
  </si>
  <si>
    <t xml:space="preserve">대출 담보·추가 보증</t>
  </si>
  <si>
    <t xml:space="preserve">심사 전</t>
  </si>
  <si>
    <t xml:space="preserve">대출 3쪽</t>
  </si>
  <si>
    <t xml:space="preserve">승인 조건 확인</t>
  </si>
  <si>
    <t xml:space="preserve">세금·실제 지급일</t>
  </si>
  <si>
    <t xml:space="preserve">회사 기준</t>
  </si>
  <si>
    <t xml:space="preserve">결재 전 실제 자금표 대조</t>
  </si>
  <si>
    <t xml:space="preserve">원본 공란 3행</t>
  </si>
  <si>
    <t xml:space="preserve">집계 보류</t>
  </si>
  <si>
    <t xml:space="preserve">기록 Q001~Q003</t>
  </si>
  <si>
    <t xml:space="preserve">담당자 확인 후 새 파일 반영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</si>
</sst>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[RED]\-#,##0;0"/>
    <numFmt numFmtId="166" formatCode="0.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8C8FF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A8C8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8C8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00.91"/>
  </cols>
  <sheetData>
    <row r="1" customFormat="false" ht="36" hidden="false" customHeight="tru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</row>
    <row r="3" customFormat="false" ht="36" hidden="false" customHeight="true" outlineLevel="0" collapsed="false">
      <c r="A3" s="2" t="s">
        <v>2</v>
      </c>
    </row>
    <row r="4" customFormat="false" ht="36" hidden="false" customHeight="true" outlineLevel="0" collapsed="false">
      <c r="A4" s="2" t="s">
        <v>3</v>
      </c>
    </row>
    <row r="5" customFormat="false" ht="36" hidden="false" customHeight="true" outlineLevel="0" collapsed="false">
      <c r="A5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0.18"/>
  </cols>
  <sheetData>
    <row r="1" customFormat="false" ht="36" hidden="false" customHeight="true" outlineLevel="0" collapsed="false">
      <c r="A1" s="1" t="s">
        <v>5</v>
      </c>
      <c r="B1" s="1" t="s">
        <v>6</v>
      </c>
      <c r="C1" s="1" t="s">
        <v>7</v>
      </c>
    </row>
    <row r="2" customFormat="false" ht="36" hidden="false" customHeight="true" outlineLevel="0" collapsed="false">
      <c r="A2" s="2" t="s">
        <v>8</v>
      </c>
      <c r="B2" s="3" t="n">
        <v>120000000</v>
      </c>
      <c r="C2" s="2" t="s">
        <v>9</v>
      </c>
    </row>
    <row r="3" customFormat="false" ht="36" hidden="false" customHeight="true" outlineLevel="0" collapsed="false">
      <c r="A3" s="2" t="s">
        <v>10</v>
      </c>
      <c r="B3" s="3" t="n">
        <v>36</v>
      </c>
      <c r="C3" s="2" t="s">
        <v>11</v>
      </c>
    </row>
    <row r="4" customFormat="false" ht="36" hidden="false" customHeight="true" outlineLevel="0" collapsed="false">
      <c r="A4" s="2" t="s">
        <v>12</v>
      </c>
      <c r="B4" s="3" t="n">
        <v>108000000</v>
      </c>
      <c r="C4" s="2" t="s">
        <v>13</v>
      </c>
    </row>
    <row r="5" customFormat="false" ht="36" hidden="false" customHeight="true" outlineLevel="0" collapsed="false">
      <c r="A5" s="2" t="s">
        <v>14</v>
      </c>
      <c r="B5" s="3" t="n">
        <v>12000000</v>
      </c>
      <c r="C5" s="2" t="s">
        <v>13</v>
      </c>
    </row>
    <row r="6" customFormat="false" ht="36" hidden="false" customHeight="true" outlineLevel="0" collapsed="false">
      <c r="A6" s="2" t="s">
        <v>15</v>
      </c>
      <c r="B6" s="4" t="n">
        <v>0.06</v>
      </c>
      <c r="C6" s="2" t="s">
        <v>16</v>
      </c>
    </row>
    <row r="7" customFormat="false" ht="36" hidden="false" customHeight="true" outlineLevel="0" collapsed="false">
      <c r="A7" s="2" t="s">
        <v>17</v>
      </c>
      <c r="B7" s="3" t="n">
        <v>540000</v>
      </c>
      <c r="C7" s="2" t="s">
        <v>18</v>
      </c>
    </row>
    <row r="8" customFormat="false" ht="36" hidden="false" customHeight="true" outlineLevel="0" collapsed="false">
      <c r="A8" s="2" t="s">
        <v>19</v>
      </c>
      <c r="B8" s="3" t="n">
        <v>12000000</v>
      </c>
      <c r="C8" s="2" t="s">
        <v>20</v>
      </c>
    </row>
    <row r="9" customFormat="false" ht="36" hidden="false" customHeight="true" outlineLevel="0" collapsed="false">
      <c r="A9" s="2" t="s">
        <v>21</v>
      </c>
      <c r="B9" s="3" t="n">
        <v>3300000</v>
      </c>
      <c r="C9" s="2" t="s">
        <v>22</v>
      </c>
    </row>
    <row r="10" customFormat="false" ht="36" hidden="false" customHeight="true" outlineLevel="0" collapsed="false">
      <c r="A10" s="2" t="s">
        <v>23</v>
      </c>
      <c r="B10" s="3" t="n">
        <v>600000</v>
      </c>
      <c r="C10" s="2" t="s">
        <v>20</v>
      </c>
    </row>
    <row r="11" customFormat="false" ht="36" hidden="false" customHeight="true" outlineLevel="0" collapsed="false">
      <c r="A11" s="2" t="s">
        <v>24</v>
      </c>
      <c r="B11" s="3" t="n">
        <v>12000000</v>
      </c>
      <c r="C11" s="2" t="s">
        <v>22</v>
      </c>
    </row>
    <row r="12" customFormat="false" ht="36" hidden="false" customHeight="true" outlineLevel="0" collapsed="false">
      <c r="A12" s="2" t="s">
        <v>25</v>
      </c>
      <c r="B12" s="3" t="n">
        <v>12000000</v>
      </c>
      <c r="C12" s="2" t="s">
        <v>26</v>
      </c>
    </row>
    <row r="13" customFormat="false" ht="36" hidden="false" customHeight="true" outlineLevel="0" collapsed="false">
      <c r="A13" s="2" t="s">
        <v>27</v>
      </c>
      <c r="B13" s="3" t="n">
        <v>24000000</v>
      </c>
      <c r="C13" s="2" t="s">
        <v>28</v>
      </c>
    </row>
    <row r="14" customFormat="false" ht="36" hidden="false" customHeight="true" outlineLevel="0" collapsed="false">
      <c r="A14" s="2" t="s">
        <v>29</v>
      </c>
      <c r="B14" s="3" t="n">
        <v>2980000</v>
      </c>
      <c r="C14" s="2" t="s">
        <v>28</v>
      </c>
    </row>
    <row r="15" customFormat="false" ht="36" hidden="false" customHeight="true" outlineLevel="0" collapsed="false">
      <c r="A15" s="2" t="s">
        <v>30</v>
      </c>
      <c r="B15" s="3" t="n">
        <v>300000</v>
      </c>
      <c r="C15" s="2" t="s">
        <v>28</v>
      </c>
    </row>
    <row r="16" customFormat="false" ht="36" hidden="false" customHeight="true" outlineLevel="0" collapsed="false">
      <c r="A16" s="2" t="s">
        <v>31</v>
      </c>
      <c r="B16" s="3" t="n">
        <v>20000000</v>
      </c>
      <c r="C16" s="2" t="s">
        <v>9</v>
      </c>
    </row>
    <row r="17" customFormat="false" ht="36" hidden="false" customHeight="true" outlineLevel="0" collapsed="false">
      <c r="A17" s="2" t="s">
        <v>32</v>
      </c>
      <c r="B17" s="3" t="n">
        <v>4000000</v>
      </c>
      <c r="C17" s="2" t="s">
        <v>9</v>
      </c>
    </row>
    <row r="18" customFormat="false" ht="36" hidden="false" customHeight="true" outlineLevel="0" collapsed="false">
      <c r="A18" s="2" t="s">
        <v>33</v>
      </c>
      <c r="B18" s="2" t="s">
        <v>34</v>
      </c>
      <c r="C18" s="2" t="s">
        <v>35</v>
      </c>
    </row>
    <row r="19" customFormat="false" ht="36" hidden="false" customHeight="true" outlineLevel="0" collapsed="false">
      <c r="A19" s="2" t="s">
        <v>36</v>
      </c>
      <c r="B19" s="2" t="s">
        <v>37</v>
      </c>
      <c r="C19" s="2" t="s">
        <v>38</v>
      </c>
    </row>
  </sheetData>
  <autoFilter ref="A1:C1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36" hidden="false" customHeight="true" outlineLevel="0" collapsed="false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</row>
    <row r="2" customFormat="false" ht="36" hidden="false" customHeight="true" outlineLevel="0" collapsed="false">
      <c r="A2" s="3" t="n">
        <v>1</v>
      </c>
      <c r="B2" s="3" t="n">
        <f aca="false">비교기준!B4</f>
        <v>108000000</v>
      </c>
      <c r="C2" s="3" t="n">
        <f aca="false">비교기준!B4/비교기준!B3</f>
        <v>3000000</v>
      </c>
      <c r="D2" s="3" t="n">
        <f aca="false">ROUND(B2*비교기준!$B$6/12,0)</f>
        <v>540000</v>
      </c>
      <c r="E2" s="3" t="n">
        <f aca="false">C2+D2</f>
        <v>3540000</v>
      </c>
      <c r="F2" s="3" t="n">
        <f aca="false">B2-C2</f>
        <v>105000000</v>
      </c>
    </row>
    <row r="3" customFormat="false" ht="36" hidden="false" customHeight="true" outlineLevel="0" collapsed="false">
      <c r="A3" s="3" t="n">
        <v>2</v>
      </c>
      <c r="B3" s="3" t="n">
        <f aca="false">F2</f>
        <v>105000000</v>
      </c>
      <c r="C3" s="3" t="n">
        <f aca="false">비교기준!B4/비교기준!B3</f>
        <v>3000000</v>
      </c>
      <c r="D3" s="3" t="n">
        <f aca="false">ROUND(B3*비교기준!$B$6/12,0)</f>
        <v>525000</v>
      </c>
      <c r="E3" s="3" t="n">
        <f aca="false">C3+D3</f>
        <v>3525000</v>
      </c>
      <c r="F3" s="3" t="n">
        <f aca="false">B3-C3</f>
        <v>102000000</v>
      </c>
    </row>
    <row r="4" customFormat="false" ht="36" hidden="false" customHeight="true" outlineLevel="0" collapsed="false">
      <c r="A4" s="3" t="n">
        <v>3</v>
      </c>
      <c r="B4" s="3" t="n">
        <f aca="false">F3</f>
        <v>102000000</v>
      </c>
      <c r="C4" s="3" t="n">
        <f aca="false">비교기준!B4/비교기준!B3</f>
        <v>3000000</v>
      </c>
      <c r="D4" s="3" t="n">
        <f aca="false">ROUND(B4*비교기준!$B$6/12,0)</f>
        <v>510000</v>
      </c>
      <c r="E4" s="3" t="n">
        <f aca="false">C4+D4</f>
        <v>3510000</v>
      </c>
      <c r="F4" s="3" t="n">
        <f aca="false">B4-C4</f>
        <v>99000000</v>
      </c>
    </row>
    <row r="5" customFormat="false" ht="36" hidden="false" customHeight="true" outlineLevel="0" collapsed="false">
      <c r="A5" s="3" t="n">
        <v>4</v>
      </c>
      <c r="B5" s="3" t="n">
        <f aca="false">F4</f>
        <v>99000000</v>
      </c>
      <c r="C5" s="3" t="n">
        <f aca="false">비교기준!B4/비교기준!B3</f>
        <v>3000000</v>
      </c>
      <c r="D5" s="3" t="n">
        <f aca="false">ROUND(B5*비교기준!$B$6/12,0)</f>
        <v>495000</v>
      </c>
      <c r="E5" s="3" t="n">
        <f aca="false">C5+D5</f>
        <v>3495000</v>
      </c>
      <c r="F5" s="3" t="n">
        <f aca="false">B5-C5</f>
        <v>96000000</v>
      </c>
    </row>
    <row r="6" customFormat="false" ht="36" hidden="false" customHeight="true" outlineLevel="0" collapsed="false">
      <c r="A6" s="3" t="n">
        <v>5</v>
      </c>
      <c r="B6" s="3" t="n">
        <f aca="false">F5</f>
        <v>96000000</v>
      </c>
      <c r="C6" s="3" t="n">
        <f aca="false">비교기준!B4/비교기준!B3</f>
        <v>3000000</v>
      </c>
      <c r="D6" s="3" t="n">
        <f aca="false">ROUND(B6*비교기준!$B$6/12,0)</f>
        <v>480000</v>
      </c>
      <c r="E6" s="3" t="n">
        <f aca="false">C6+D6</f>
        <v>3480000</v>
      </c>
      <c r="F6" s="3" t="n">
        <f aca="false">B6-C6</f>
        <v>93000000</v>
      </c>
    </row>
    <row r="7" customFormat="false" ht="36" hidden="false" customHeight="true" outlineLevel="0" collapsed="false">
      <c r="A7" s="3" t="n">
        <v>6</v>
      </c>
      <c r="B7" s="3" t="n">
        <f aca="false">F6</f>
        <v>93000000</v>
      </c>
      <c r="C7" s="3" t="n">
        <f aca="false">비교기준!B4/비교기준!B3</f>
        <v>3000000</v>
      </c>
      <c r="D7" s="3" t="n">
        <f aca="false">ROUND(B7*비교기준!$B$6/12,0)</f>
        <v>465000</v>
      </c>
      <c r="E7" s="3" t="n">
        <f aca="false">C7+D7</f>
        <v>3465000</v>
      </c>
      <c r="F7" s="3" t="n">
        <f aca="false">B7-C7</f>
        <v>90000000</v>
      </c>
    </row>
    <row r="8" customFormat="false" ht="36" hidden="false" customHeight="true" outlineLevel="0" collapsed="false">
      <c r="A8" s="3" t="n">
        <v>7</v>
      </c>
      <c r="B8" s="3" t="n">
        <f aca="false">F7</f>
        <v>90000000</v>
      </c>
      <c r="C8" s="3" t="n">
        <f aca="false">비교기준!B4/비교기준!B3</f>
        <v>3000000</v>
      </c>
      <c r="D8" s="3" t="n">
        <f aca="false">ROUND(B8*비교기준!$B$6/12,0)</f>
        <v>450000</v>
      </c>
      <c r="E8" s="3" t="n">
        <f aca="false">C8+D8</f>
        <v>3450000</v>
      </c>
      <c r="F8" s="3" t="n">
        <f aca="false">B8-C8</f>
        <v>87000000</v>
      </c>
    </row>
    <row r="9" customFormat="false" ht="36" hidden="false" customHeight="true" outlineLevel="0" collapsed="false">
      <c r="A9" s="3" t="n">
        <v>8</v>
      </c>
      <c r="B9" s="3" t="n">
        <f aca="false">F8</f>
        <v>87000000</v>
      </c>
      <c r="C9" s="3" t="n">
        <f aca="false">비교기준!B4/비교기준!B3</f>
        <v>3000000</v>
      </c>
      <c r="D9" s="3" t="n">
        <f aca="false">ROUND(B9*비교기준!$B$6/12,0)</f>
        <v>435000</v>
      </c>
      <c r="E9" s="3" t="n">
        <f aca="false">C9+D9</f>
        <v>3435000</v>
      </c>
      <c r="F9" s="3" t="n">
        <f aca="false">B9-C9</f>
        <v>84000000</v>
      </c>
    </row>
    <row r="10" customFormat="false" ht="36" hidden="false" customHeight="true" outlineLevel="0" collapsed="false">
      <c r="A10" s="3" t="n">
        <v>9</v>
      </c>
      <c r="B10" s="3" t="n">
        <f aca="false">F9</f>
        <v>84000000</v>
      </c>
      <c r="C10" s="3" t="n">
        <f aca="false">비교기준!B4/비교기준!B3</f>
        <v>3000000</v>
      </c>
      <c r="D10" s="3" t="n">
        <f aca="false">ROUND(B10*비교기준!$B$6/12,0)</f>
        <v>420000</v>
      </c>
      <c r="E10" s="3" t="n">
        <f aca="false">C10+D10</f>
        <v>3420000</v>
      </c>
      <c r="F10" s="3" t="n">
        <f aca="false">B10-C10</f>
        <v>81000000</v>
      </c>
    </row>
    <row r="11" customFormat="false" ht="36" hidden="false" customHeight="true" outlineLevel="0" collapsed="false">
      <c r="A11" s="3" t="n">
        <v>10</v>
      </c>
      <c r="B11" s="3" t="n">
        <f aca="false">F10</f>
        <v>81000000</v>
      </c>
      <c r="C11" s="3" t="n">
        <f aca="false">비교기준!B4/비교기준!B3</f>
        <v>3000000</v>
      </c>
      <c r="D11" s="3" t="n">
        <f aca="false">ROUND(B11*비교기준!$B$6/12,0)</f>
        <v>405000</v>
      </c>
      <c r="E11" s="3" t="n">
        <f aca="false">C11+D11</f>
        <v>3405000</v>
      </c>
      <c r="F11" s="3" t="n">
        <f aca="false">B11-C11</f>
        <v>78000000</v>
      </c>
    </row>
    <row r="12" customFormat="false" ht="36" hidden="false" customHeight="true" outlineLevel="0" collapsed="false">
      <c r="A12" s="3" t="n">
        <v>11</v>
      </c>
      <c r="B12" s="3" t="n">
        <f aca="false">F11</f>
        <v>78000000</v>
      </c>
      <c r="C12" s="3" t="n">
        <f aca="false">비교기준!B4/비교기준!B3</f>
        <v>3000000</v>
      </c>
      <c r="D12" s="3" t="n">
        <f aca="false">ROUND(B12*비교기준!$B$6/12,0)</f>
        <v>390000</v>
      </c>
      <c r="E12" s="3" t="n">
        <f aca="false">C12+D12</f>
        <v>3390000</v>
      </c>
      <c r="F12" s="3" t="n">
        <f aca="false">B12-C12</f>
        <v>75000000</v>
      </c>
    </row>
    <row r="13" customFormat="false" ht="36" hidden="false" customHeight="true" outlineLevel="0" collapsed="false">
      <c r="A13" s="3" t="n">
        <v>12</v>
      </c>
      <c r="B13" s="3" t="n">
        <f aca="false">F12</f>
        <v>75000000</v>
      </c>
      <c r="C13" s="3" t="n">
        <f aca="false">비교기준!B4/비교기준!B3</f>
        <v>3000000</v>
      </c>
      <c r="D13" s="3" t="n">
        <f aca="false">ROUND(B13*비교기준!$B$6/12,0)</f>
        <v>375000</v>
      </c>
      <c r="E13" s="3" t="n">
        <f aca="false">C13+D13</f>
        <v>3375000</v>
      </c>
      <c r="F13" s="3" t="n">
        <f aca="false">B13-C13</f>
        <v>72000000</v>
      </c>
    </row>
    <row r="14" customFormat="false" ht="36" hidden="false" customHeight="true" outlineLevel="0" collapsed="false">
      <c r="A14" s="3" t="n">
        <v>13</v>
      </c>
      <c r="B14" s="3" t="n">
        <f aca="false">F13</f>
        <v>72000000</v>
      </c>
      <c r="C14" s="3" t="n">
        <f aca="false">비교기준!B4/비교기준!B3</f>
        <v>3000000</v>
      </c>
      <c r="D14" s="3" t="n">
        <f aca="false">ROUND(B14*비교기준!$B$6/12,0)</f>
        <v>360000</v>
      </c>
      <c r="E14" s="3" t="n">
        <f aca="false">C14+D14</f>
        <v>3360000</v>
      </c>
      <c r="F14" s="3" t="n">
        <f aca="false">B14-C14</f>
        <v>69000000</v>
      </c>
    </row>
    <row r="15" customFormat="false" ht="36" hidden="false" customHeight="true" outlineLevel="0" collapsed="false">
      <c r="A15" s="3" t="n">
        <v>14</v>
      </c>
      <c r="B15" s="3" t="n">
        <f aca="false">F14</f>
        <v>69000000</v>
      </c>
      <c r="C15" s="3" t="n">
        <f aca="false">비교기준!B4/비교기준!B3</f>
        <v>3000000</v>
      </c>
      <c r="D15" s="3" t="n">
        <f aca="false">ROUND(B15*비교기준!$B$6/12,0)</f>
        <v>345000</v>
      </c>
      <c r="E15" s="3" t="n">
        <f aca="false">C15+D15</f>
        <v>3345000</v>
      </c>
      <c r="F15" s="3" t="n">
        <f aca="false">B15-C15</f>
        <v>66000000</v>
      </c>
    </row>
    <row r="16" customFormat="false" ht="36" hidden="false" customHeight="true" outlineLevel="0" collapsed="false">
      <c r="A16" s="3" t="n">
        <v>15</v>
      </c>
      <c r="B16" s="3" t="n">
        <f aca="false">F15</f>
        <v>66000000</v>
      </c>
      <c r="C16" s="3" t="n">
        <f aca="false">비교기준!B4/비교기준!B3</f>
        <v>3000000</v>
      </c>
      <c r="D16" s="3" t="n">
        <f aca="false">ROUND(B16*비교기준!$B$6/12,0)</f>
        <v>330000</v>
      </c>
      <c r="E16" s="3" t="n">
        <f aca="false">C16+D16</f>
        <v>3330000</v>
      </c>
      <c r="F16" s="3" t="n">
        <f aca="false">B16-C16</f>
        <v>63000000</v>
      </c>
    </row>
    <row r="17" customFormat="false" ht="36" hidden="false" customHeight="true" outlineLevel="0" collapsed="false">
      <c r="A17" s="3" t="n">
        <v>16</v>
      </c>
      <c r="B17" s="3" t="n">
        <f aca="false">F16</f>
        <v>63000000</v>
      </c>
      <c r="C17" s="3" t="n">
        <f aca="false">비교기준!B4/비교기준!B3</f>
        <v>3000000</v>
      </c>
      <c r="D17" s="3" t="n">
        <f aca="false">ROUND(B17*비교기준!$B$6/12,0)</f>
        <v>315000</v>
      </c>
      <c r="E17" s="3" t="n">
        <f aca="false">C17+D17</f>
        <v>3315000</v>
      </c>
      <c r="F17" s="3" t="n">
        <f aca="false">B17-C17</f>
        <v>60000000</v>
      </c>
    </row>
    <row r="18" customFormat="false" ht="36" hidden="false" customHeight="true" outlineLevel="0" collapsed="false">
      <c r="A18" s="3" t="n">
        <v>17</v>
      </c>
      <c r="B18" s="3" t="n">
        <f aca="false">F17</f>
        <v>60000000</v>
      </c>
      <c r="C18" s="3" t="n">
        <f aca="false">비교기준!B4/비교기준!B3</f>
        <v>3000000</v>
      </c>
      <c r="D18" s="3" t="n">
        <f aca="false">ROUND(B18*비교기준!$B$6/12,0)</f>
        <v>300000</v>
      </c>
      <c r="E18" s="3" t="n">
        <f aca="false">C18+D18</f>
        <v>3300000</v>
      </c>
      <c r="F18" s="3" t="n">
        <f aca="false">B18-C18</f>
        <v>57000000</v>
      </c>
    </row>
    <row r="19" customFormat="false" ht="36" hidden="false" customHeight="true" outlineLevel="0" collapsed="false">
      <c r="A19" s="3" t="n">
        <v>18</v>
      </c>
      <c r="B19" s="3" t="n">
        <f aca="false">F18</f>
        <v>57000000</v>
      </c>
      <c r="C19" s="3" t="n">
        <f aca="false">비교기준!B4/비교기준!B3</f>
        <v>3000000</v>
      </c>
      <c r="D19" s="3" t="n">
        <f aca="false">ROUND(B19*비교기준!$B$6/12,0)</f>
        <v>285000</v>
      </c>
      <c r="E19" s="3" t="n">
        <f aca="false">C19+D19</f>
        <v>3285000</v>
      </c>
      <c r="F19" s="3" t="n">
        <f aca="false">B19-C19</f>
        <v>54000000</v>
      </c>
    </row>
    <row r="20" customFormat="false" ht="36" hidden="false" customHeight="true" outlineLevel="0" collapsed="false">
      <c r="A20" s="3" t="n">
        <v>19</v>
      </c>
      <c r="B20" s="3" t="n">
        <f aca="false">F19</f>
        <v>54000000</v>
      </c>
      <c r="C20" s="3" t="n">
        <f aca="false">비교기준!B4/비교기준!B3</f>
        <v>3000000</v>
      </c>
      <c r="D20" s="3" t="n">
        <f aca="false">ROUND(B20*비교기준!$B$6/12,0)</f>
        <v>270000</v>
      </c>
      <c r="E20" s="3" t="n">
        <f aca="false">C20+D20</f>
        <v>3270000</v>
      </c>
      <c r="F20" s="3" t="n">
        <f aca="false">B20-C20</f>
        <v>51000000</v>
      </c>
    </row>
    <row r="21" customFormat="false" ht="36" hidden="false" customHeight="true" outlineLevel="0" collapsed="false">
      <c r="A21" s="3" t="n">
        <v>20</v>
      </c>
      <c r="B21" s="3" t="n">
        <f aca="false">F20</f>
        <v>51000000</v>
      </c>
      <c r="C21" s="3" t="n">
        <f aca="false">비교기준!B4/비교기준!B3</f>
        <v>3000000</v>
      </c>
      <c r="D21" s="3" t="n">
        <f aca="false">ROUND(B21*비교기준!$B$6/12,0)</f>
        <v>255000</v>
      </c>
      <c r="E21" s="3" t="n">
        <f aca="false">C21+D21</f>
        <v>3255000</v>
      </c>
      <c r="F21" s="3" t="n">
        <f aca="false">B21-C21</f>
        <v>48000000</v>
      </c>
    </row>
    <row r="22" customFormat="false" ht="36" hidden="false" customHeight="true" outlineLevel="0" collapsed="false">
      <c r="A22" s="3" t="n">
        <v>21</v>
      </c>
      <c r="B22" s="3" t="n">
        <f aca="false">F21</f>
        <v>48000000</v>
      </c>
      <c r="C22" s="3" t="n">
        <f aca="false">비교기준!B4/비교기준!B3</f>
        <v>3000000</v>
      </c>
      <c r="D22" s="3" t="n">
        <f aca="false">ROUND(B22*비교기준!$B$6/12,0)</f>
        <v>240000</v>
      </c>
      <c r="E22" s="3" t="n">
        <f aca="false">C22+D22</f>
        <v>3240000</v>
      </c>
      <c r="F22" s="3" t="n">
        <f aca="false">B22-C22</f>
        <v>45000000</v>
      </c>
    </row>
    <row r="23" customFormat="false" ht="36" hidden="false" customHeight="true" outlineLevel="0" collapsed="false">
      <c r="A23" s="3" t="n">
        <v>22</v>
      </c>
      <c r="B23" s="3" t="n">
        <f aca="false">F22</f>
        <v>45000000</v>
      </c>
      <c r="C23" s="3" t="n">
        <f aca="false">비교기준!B4/비교기준!B3</f>
        <v>3000000</v>
      </c>
      <c r="D23" s="3" t="n">
        <f aca="false">ROUND(B23*비교기준!$B$6/12,0)</f>
        <v>225000</v>
      </c>
      <c r="E23" s="3" t="n">
        <f aca="false">C23+D23</f>
        <v>3225000</v>
      </c>
      <c r="F23" s="3" t="n">
        <f aca="false">B23-C23</f>
        <v>42000000</v>
      </c>
    </row>
    <row r="24" customFormat="false" ht="36" hidden="false" customHeight="true" outlineLevel="0" collapsed="false">
      <c r="A24" s="3" t="n">
        <v>23</v>
      </c>
      <c r="B24" s="3" t="n">
        <f aca="false">F23</f>
        <v>42000000</v>
      </c>
      <c r="C24" s="3" t="n">
        <f aca="false">비교기준!B4/비교기준!B3</f>
        <v>3000000</v>
      </c>
      <c r="D24" s="3" t="n">
        <f aca="false">ROUND(B24*비교기준!$B$6/12,0)</f>
        <v>210000</v>
      </c>
      <c r="E24" s="3" t="n">
        <f aca="false">C24+D24</f>
        <v>3210000</v>
      </c>
      <c r="F24" s="3" t="n">
        <f aca="false">B24-C24</f>
        <v>39000000</v>
      </c>
    </row>
    <row r="25" customFormat="false" ht="36" hidden="false" customHeight="true" outlineLevel="0" collapsed="false">
      <c r="A25" s="3" t="n">
        <v>24</v>
      </c>
      <c r="B25" s="3" t="n">
        <f aca="false">F24</f>
        <v>39000000</v>
      </c>
      <c r="C25" s="3" t="n">
        <f aca="false">비교기준!B4/비교기준!B3</f>
        <v>3000000</v>
      </c>
      <c r="D25" s="3" t="n">
        <f aca="false">ROUND(B25*비교기준!$B$6/12,0)</f>
        <v>195000</v>
      </c>
      <c r="E25" s="3" t="n">
        <f aca="false">C25+D25</f>
        <v>3195000</v>
      </c>
      <c r="F25" s="3" t="n">
        <f aca="false">B25-C25</f>
        <v>36000000</v>
      </c>
    </row>
    <row r="26" customFormat="false" ht="36" hidden="false" customHeight="true" outlineLevel="0" collapsed="false">
      <c r="A26" s="3" t="n">
        <v>25</v>
      </c>
      <c r="B26" s="3" t="n">
        <f aca="false">F25</f>
        <v>36000000</v>
      </c>
      <c r="C26" s="3" t="n">
        <f aca="false">비교기준!B4/비교기준!B3</f>
        <v>3000000</v>
      </c>
      <c r="D26" s="3" t="n">
        <f aca="false">ROUND(B26*비교기준!$B$6/12,0)</f>
        <v>180000</v>
      </c>
      <c r="E26" s="3" t="n">
        <f aca="false">C26+D26</f>
        <v>3180000</v>
      </c>
      <c r="F26" s="3" t="n">
        <f aca="false">B26-C26</f>
        <v>33000000</v>
      </c>
    </row>
    <row r="27" customFormat="false" ht="36" hidden="false" customHeight="true" outlineLevel="0" collapsed="false">
      <c r="A27" s="3" t="n">
        <v>26</v>
      </c>
      <c r="B27" s="3" t="n">
        <f aca="false">F26</f>
        <v>33000000</v>
      </c>
      <c r="C27" s="3" t="n">
        <f aca="false">비교기준!B4/비교기준!B3</f>
        <v>3000000</v>
      </c>
      <c r="D27" s="3" t="n">
        <f aca="false">ROUND(B27*비교기준!$B$6/12,0)</f>
        <v>165000</v>
      </c>
      <c r="E27" s="3" t="n">
        <f aca="false">C27+D27</f>
        <v>3165000</v>
      </c>
      <c r="F27" s="3" t="n">
        <f aca="false">B27-C27</f>
        <v>30000000</v>
      </c>
    </row>
    <row r="28" customFormat="false" ht="36" hidden="false" customHeight="true" outlineLevel="0" collapsed="false">
      <c r="A28" s="3" t="n">
        <v>27</v>
      </c>
      <c r="B28" s="3" t="n">
        <f aca="false">F27</f>
        <v>30000000</v>
      </c>
      <c r="C28" s="3" t="n">
        <f aca="false">비교기준!B4/비교기준!B3</f>
        <v>3000000</v>
      </c>
      <c r="D28" s="3" t="n">
        <f aca="false">ROUND(B28*비교기준!$B$6/12,0)</f>
        <v>150000</v>
      </c>
      <c r="E28" s="3" t="n">
        <f aca="false">C28+D28</f>
        <v>3150000</v>
      </c>
      <c r="F28" s="3" t="n">
        <f aca="false">B28-C28</f>
        <v>27000000</v>
      </c>
    </row>
    <row r="29" customFormat="false" ht="36" hidden="false" customHeight="true" outlineLevel="0" collapsed="false">
      <c r="A29" s="3" t="n">
        <v>28</v>
      </c>
      <c r="B29" s="3" t="n">
        <f aca="false">F28</f>
        <v>27000000</v>
      </c>
      <c r="C29" s="3" t="n">
        <f aca="false">비교기준!B4/비교기준!B3</f>
        <v>3000000</v>
      </c>
      <c r="D29" s="3" t="n">
        <f aca="false">ROUND(B29*비교기준!$B$6/12,0)</f>
        <v>135000</v>
      </c>
      <c r="E29" s="3" t="n">
        <f aca="false">C29+D29</f>
        <v>3135000</v>
      </c>
      <c r="F29" s="3" t="n">
        <f aca="false">B29-C29</f>
        <v>24000000</v>
      </c>
    </row>
    <row r="30" customFormat="false" ht="36" hidden="false" customHeight="true" outlineLevel="0" collapsed="false">
      <c r="A30" s="3" t="n">
        <v>29</v>
      </c>
      <c r="B30" s="3" t="n">
        <f aca="false">F29</f>
        <v>24000000</v>
      </c>
      <c r="C30" s="3" t="n">
        <f aca="false">비교기준!B4/비교기준!B3</f>
        <v>3000000</v>
      </c>
      <c r="D30" s="3" t="n">
        <f aca="false">ROUND(B30*비교기준!$B$6/12,0)</f>
        <v>120000</v>
      </c>
      <c r="E30" s="3" t="n">
        <f aca="false">C30+D30</f>
        <v>3120000</v>
      </c>
      <c r="F30" s="3" t="n">
        <f aca="false">B30-C30</f>
        <v>21000000</v>
      </c>
    </row>
    <row r="31" customFormat="false" ht="36" hidden="false" customHeight="true" outlineLevel="0" collapsed="false">
      <c r="A31" s="3" t="n">
        <v>30</v>
      </c>
      <c r="B31" s="3" t="n">
        <f aca="false">F30</f>
        <v>21000000</v>
      </c>
      <c r="C31" s="3" t="n">
        <f aca="false">비교기준!B4/비교기준!B3</f>
        <v>3000000</v>
      </c>
      <c r="D31" s="3" t="n">
        <f aca="false">ROUND(B31*비교기준!$B$6/12,0)</f>
        <v>105000</v>
      </c>
      <c r="E31" s="3" t="n">
        <f aca="false">C31+D31</f>
        <v>3105000</v>
      </c>
      <c r="F31" s="3" t="n">
        <f aca="false">B31-C31</f>
        <v>18000000</v>
      </c>
    </row>
    <row r="32" customFormat="false" ht="36" hidden="false" customHeight="true" outlineLevel="0" collapsed="false">
      <c r="A32" s="3" t="n">
        <v>31</v>
      </c>
      <c r="B32" s="3" t="n">
        <f aca="false">F31</f>
        <v>18000000</v>
      </c>
      <c r="C32" s="3" t="n">
        <f aca="false">비교기준!B4/비교기준!B3</f>
        <v>3000000</v>
      </c>
      <c r="D32" s="3" t="n">
        <f aca="false">ROUND(B32*비교기준!$B$6/12,0)</f>
        <v>90000</v>
      </c>
      <c r="E32" s="3" t="n">
        <f aca="false">C32+D32</f>
        <v>3090000</v>
      </c>
      <c r="F32" s="3" t="n">
        <f aca="false">B32-C32</f>
        <v>15000000</v>
      </c>
    </row>
    <row r="33" customFormat="false" ht="36" hidden="false" customHeight="true" outlineLevel="0" collapsed="false">
      <c r="A33" s="3" t="n">
        <v>32</v>
      </c>
      <c r="B33" s="3" t="n">
        <f aca="false">F32</f>
        <v>15000000</v>
      </c>
      <c r="C33" s="3" t="n">
        <f aca="false">비교기준!B4/비교기준!B3</f>
        <v>3000000</v>
      </c>
      <c r="D33" s="3" t="n">
        <f aca="false">ROUND(B33*비교기준!$B$6/12,0)</f>
        <v>75000</v>
      </c>
      <c r="E33" s="3" t="n">
        <f aca="false">C33+D33</f>
        <v>3075000</v>
      </c>
      <c r="F33" s="3" t="n">
        <f aca="false">B33-C33</f>
        <v>12000000</v>
      </c>
    </row>
    <row r="34" customFormat="false" ht="36" hidden="false" customHeight="true" outlineLevel="0" collapsed="false">
      <c r="A34" s="3" t="n">
        <v>33</v>
      </c>
      <c r="B34" s="3" t="n">
        <f aca="false">F33</f>
        <v>12000000</v>
      </c>
      <c r="C34" s="3" t="n">
        <f aca="false">비교기준!B4/비교기준!B3</f>
        <v>3000000</v>
      </c>
      <c r="D34" s="3" t="n">
        <f aca="false">ROUND(B34*비교기준!$B$6/12,0)</f>
        <v>60000</v>
      </c>
      <c r="E34" s="3" t="n">
        <f aca="false">C34+D34</f>
        <v>3060000</v>
      </c>
      <c r="F34" s="3" t="n">
        <f aca="false">B34-C34</f>
        <v>9000000</v>
      </c>
    </row>
    <row r="35" customFormat="false" ht="36" hidden="false" customHeight="true" outlineLevel="0" collapsed="false">
      <c r="A35" s="3" t="n">
        <v>34</v>
      </c>
      <c r="B35" s="3" t="n">
        <f aca="false">F34</f>
        <v>9000000</v>
      </c>
      <c r="C35" s="3" t="n">
        <f aca="false">비교기준!B4/비교기준!B3</f>
        <v>3000000</v>
      </c>
      <c r="D35" s="3" t="n">
        <f aca="false">ROUND(B35*비교기준!$B$6/12,0)</f>
        <v>45000</v>
      </c>
      <c r="E35" s="3" t="n">
        <f aca="false">C35+D35</f>
        <v>3045000</v>
      </c>
      <c r="F35" s="3" t="n">
        <f aca="false">B35-C35</f>
        <v>6000000</v>
      </c>
    </row>
    <row r="36" customFormat="false" ht="36" hidden="false" customHeight="true" outlineLevel="0" collapsed="false">
      <c r="A36" s="3" t="n">
        <v>35</v>
      </c>
      <c r="B36" s="3" t="n">
        <f aca="false">F35</f>
        <v>6000000</v>
      </c>
      <c r="C36" s="3" t="n">
        <f aca="false">비교기준!B4/비교기준!B3</f>
        <v>3000000</v>
      </c>
      <c r="D36" s="3" t="n">
        <f aca="false">ROUND(B36*비교기준!$B$6/12,0)</f>
        <v>30000</v>
      </c>
      <c r="E36" s="3" t="n">
        <f aca="false">C36+D36</f>
        <v>3030000</v>
      </c>
      <c r="F36" s="3" t="n">
        <f aca="false">B36-C36</f>
        <v>3000000</v>
      </c>
    </row>
    <row r="37" customFormat="false" ht="36" hidden="false" customHeight="true" outlineLevel="0" collapsed="false">
      <c r="A37" s="3" t="n">
        <v>36</v>
      </c>
      <c r="B37" s="3" t="n">
        <f aca="false">F36</f>
        <v>3000000</v>
      </c>
      <c r="C37" s="3" t="n">
        <f aca="false">비교기준!B4/비교기준!B3</f>
        <v>3000000</v>
      </c>
      <c r="D37" s="3" t="n">
        <f aca="false">ROUND(B37*비교기준!$B$6/12,0)</f>
        <v>15000</v>
      </c>
      <c r="E37" s="3" t="n">
        <f aca="false">C37+D37</f>
        <v>3015000</v>
      </c>
      <c r="F37" s="3" t="n">
        <f aca="false">B37-C37</f>
        <v>0</v>
      </c>
    </row>
    <row r="38" customFormat="false" ht="36" hidden="false" customHeight="true" outlineLevel="0" collapsed="false">
      <c r="A38" s="2" t="s">
        <v>45</v>
      </c>
      <c r="B38" s="2"/>
      <c r="C38" s="3" t="n">
        <f aca="false">SUM(C2:C37)</f>
        <v>108000000</v>
      </c>
      <c r="D38" s="3" t="n">
        <f aca="false">SUM(D2:D37)</f>
        <v>9990000</v>
      </c>
      <c r="E38" s="3" t="n">
        <f aca="false">SUM(E2:E37)</f>
        <v>117990000</v>
      </c>
      <c r="F38" s="3" t="n">
        <f aca="false">F37</f>
        <v>0</v>
      </c>
    </row>
  </sheetData>
  <autoFilter ref="A1:F38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7" min="1" style="0" width="20.18"/>
  </cols>
  <sheetData>
    <row r="1" customFormat="false" ht="36" hidden="false" customHeight="true" outlineLevel="0" collapsed="false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customFormat="false" ht="36" hidden="false" customHeight="true" outlineLevel="0" collapsed="false">
      <c r="A2" s="3" t="n">
        <v>0</v>
      </c>
      <c r="B2" s="3" t="n">
        <f aca="false">비교기준!B8</f>
        <v>12000000</v>
      </c>
      <c r="C2" s="3" t="n">
        <v>0</v>
      </c>
      <c r="D2" s="3" t="n">
        <v>0</v>
      </c>
      <c r="E2" s="3" t="n">
        <v>0</v>
      </c>
      <c r="F2" s="3" t="n">
        <f aca="false">B2+비교기준!B10</f>
        <v>12600000</v>
      </c>
      <c r="G2" s="3" t="n">
        <f aca="false">B2+비교기준!B10</f>
        <v>12600000</v>
      </c>
    </row>
    <row r="3" customFormat="false" ht="36" hidden="false" customHeight="true" outlineLevel="0" collapsed="false">
      <c r="A3" s="3" t="n">
        <v>1</v>
      </c>
      <c r="B3" s="3" t="n">
        <v>0</v>
      </c>
      <c r="C3" s="3" t="n">
        <f aca="false">비교기준!B9</f>
        <v>3300000</v>
      </c>
      <c r="D3" s="3" t="n">
        <v>0</v>
      </c>
      <c r="E3" s="3" t="n">
        <v>0</v>
      </c>
      <c r="F3" s="3" t="n">
        <f aca="false">B3+C3+D3-E3</f>
        <v>3300000</v>
      </c>
      <c r="G3" s="3" t="n">
        <f aca="false">B3+C3+D3</f>
        <v>3300000</v>
      </c>
    </row>
    <row r="4" customFormat="false" ht="36" hidden="false" customHeight="true" outlineLevel="0" collapsed="false">
      <c r="A4" s="3" t="n">
        <v>2</v>
      </c>
      <c r="B4" s="3" t="n">
        <v>0</v>
      </c>
      <c r="C4" s="3" t="n">
        <f aca="false">비교기준!B9</f>
        <v>3300000</v>
      </c>
      <c r="D4" s="3" t="n">
        <v>0</v>
      </c>
      <c r="E4" s="3" t="n">
        <v>0</v>
      </c>
      <c r="F4" s="3" t="n">
        <f aca="false">B4+C4+D4-E4</f>
        <v>3300000</v>
      </c>
      <c r="G4" s="3" t="n">
        <f aca="false">B4+C4+D4</f>
        <v>3300000</v>
      </c>
    </row>
    <row r="5" customFormat="false" ht="36" hidden="false" customHeight="true" outlineLevel="0" collapsed="false">
      <c r="A5" s="3" t="n">
        <v>3</v>
      </c>
      <c r="B5" s="3" t="n">
        <v>0</v>
      </c>
      <c r="C5" s="3" t="n">
        <f aca="false">비교기준!B9</f>
        <v>3300000</v>
      </c>
      <c r="D5" s="3" t="n">
        <v>0</v>
      </c>
      <c r="E5" s="3" t="n">
        <v>0</v>
      </c>
      <c r="F5" s="3" t="n">
        <f aca="false">B5+C5+D5-E5</f>
        <v>3300000</v>
      </c>
      <c r="G5" s="3" t="n">
        <f aca="false">B5+C5+D5</f>
        <v>3300000</v>
      </c>
    </row>
    <row r="6" customFormat="false" ht="36" hidden="false" customHeight="true" outlineLevel="0" collapsed="false">
      <c r="A6" s="3" t="n">
        <v>4</v>
      </c>
      <c r="B6" s="3" t="n">
        <v>0</v>
      </c>
      <c r="C6" s="3" t="n">
        <f aca="false">비교기준!B9</f>
        <v>3300000</v>
      </c>
      <c r="D6" s="3" t="n">
        <v>0</v>
      </c>
      <c r="E6" s="3" t="n">
        <v>0</v>
      </c>
      <c r="F6" s="3" t="n">
        <f aca="false">B6+C6+D6-E6</f>
        <v>3300000</v>
      </c>
      <c r="G6" s="3" t="n">
        <f aca="false">B6+C6+D6</f>
        <v>3300000</v>
      </c>
    </row>
    <row r="7" customFormat="false" ht="36" hidden="false" customHeight="true" outlineLevel="0" collapsed="false">
      <c r="A7" s="3" t="n">
        <v>5</v>
      </c>
      <c r="B7" s="3" t="n">
        <v>0</v>
      </c>
      <c r="C7" s="3" t="n">
        <f aca="false">비교기준!B9</f>
        <v>3300000</v>
      </c>
      <c r="D7" s="3" t="n">
        <v>0</v>
      </c>
      <c r="E7" s="3" t="n">
        <v>0</v>
      </c>
      <c r="F7" s="3" t="n">
        <f aca="false">B7+C7+D7-E7</f>
        <v>3300000</v>
      </c>
      <c r="G7" s="3" t="n">
        <f aca="false">B7+C7+D7</f>
        <v>3300000</v>
      </c>
    </row>
    <row r="8" customFormat="false" ht="36" hidden="false" customHeight="true" outlineLevel="0" collapsed="false">
      <c r="A8" s="3" t="n">
        <v>6</v>
      </c>
      <c r="B8" s="3" t="n">
        <v>0</v>
      </c>
      <c r="C8" s="3" t="n">
        <f aca="false">비교기준!B9</f>
        <v>3300000</v>
      </c>
      <c r="D8" s="3" t="n">
        <v>0</v>
      </c>
      <c r="E8" s="3" t="n">
        <v>0</v>
      </c>
      <c r="F8" s="3" t="n">
        <f aca="false">B8+C8+D8-E8</f>
        <v>3300000</v>
      </c>
      <c r="G8" s="3" t="n">
        <f aca="false">B8+C8+D8</f>
        <v>3300000</v>
      </c>
    </row>
    <row r="9" customFormat="false" ht="36" hidden="false" customHeight="true" outlineLevel="0" collapsed="false">
      <c r="A9" s="3" t="n">
        <v>7</v>
      </c>
      <c r="B9" s="3" t="n">
        <v>0</v>
      </c>
      <c r="C9" s="3" t="n">
        <f aca="false">비교기준!B9</f>
        <v>3300000</v>
      </c>
      <c r="D9" s="3" t="n">
        <v>0</v>
      </c>
      <c r="E9" s="3" t="n">
        <v>0</v>
      </c>
      <c r="F9" s="3" t="n">
        <f aca="false">B9+C9+D9-E9</f>
        <v>3300000</v>
      </c>
      <c r="G9" s="3" t="n">
        <f aca="false">B9+C9+D9</f>
        <v>3300000</v>
      </c>
    </row>
    <row r="10" customFormat="false" ht="36" hidden="false" customHeight="true" outlineLevel="0" collapsed="false">
      <c r="A10" s="3" t="n">
        <v>8</v>
      </c>
      <c r="B10" s="3" t="n">
        <v>0</v>
      </c>
      <c r="C10" s="3" t="n">
        <f aca="false">비교기준!B9</f>
        <v>3300000</v>
      </c>
      <c r="D10" s="3" t="n">
        <v>0</v>
      </c>
      <c r="E10" s="3" t="n">
        <v>0</v>
      </c>
      <c r="F10" s="3" t="n">
        <f aca="false">B10+C10+D10-E10</f>
        <v>3300000</v>
      </c>
      <c r="G10" s="3" t="n">
        <f aca="false">B10+C10+D10</f>
        <v>3300000</v>
      </c>
    </row>
    <row r="11" customFormat="false" ht="36" hidden="false" customHeight="true" outlineLevel="0" collapsed="false">
      <c r="A11" s="3" t="n">
        <v>9</v>
      </c>
      <c r="B11" s="3" t="n">
        <v>0</v>
      </c>
      <c r="C11" s="3" t="n">
        <f aca="false">비교기준!B9</f>
        <v>3300000</v>
      </c>
      <c r="D11" s="3" t="n">
        <v>0</v>
      </c>
      <c r="E11" s="3" t="n">
        <v>0</v>
      </c>
      <c r="F11" s="3" t="n">
        <f aca="false">B11+C11+D11-E11</f>
        <v>3300000</v>
      </c>
      <c r="G11" s="3" t="n">
        <f aca="false">B11+C11+D11</f>
        <v>3300000</v>
      </c>
    </row>
    <row r="12" customFormat="false" ht="36" hidden="false" customHeight="true" outlineLevel="0" collapsed="false">
      <c r="A12" s="3" t="n">
        <v>10</v>
      </c>
      <c r="B12" s="3" t="n">
        <v>0</v>
      </c>
      <c r="C12" s="3" t="n">
        <f aca="false">비교기준!B9</f>
        <v>3300000</v>
      </c>
      <c r="D12" s="3" t="n">
        <v>0</v>
      </c>
      <c r="E12" s="3" t="n">
        <v>0</v>
      </c>
      <c r="F12" s="3" t="n">
        <f aca="false">B12+C12+D12-E12</f>
        <v>3300000</v>
      </c>
      <c r="G12" s="3" t="n">
        <f aca="false">B12+C12+D12</f>
        <v>3300000</v>
      </c>
    </row>
    <row r="13" customFormat="false" ht="36" hidden="false" customHeight="true" outlineLevel="0" collapsed="false">
      <c r="A13" s="3" t="n">
        <v>11</v>
      </c>
      <c r="B13" s="3" t="n">
        <v>0</v>
      </c>
      <c r="C13" s="3" t="n">
        <f aca="false">비교기준!B9</f>
        <v>3300000</v>
      </c>
      <c r="D13" s="3" t="n">
        <v>0</v>
      </c>
      <c r="E13" s="3" t="n">
        <v>0</v>
      </c>
      <c r="F13" s="3" t="n">
        <f aca="false">B13+C13+D13-E13</f>
        <v>3300000</v>
      </c>
      <c r="G13" s="3" t="n">
        <f aca="false">B13+C13+D13</f>
        <v>3300000</v>
      </c>
    </row>
    <row r="14" customFormat="false" ht="36" hidden="false" customHeight="true" outlineLevel="0" collapsed="false">
      <c r="A14" s="3" t="n">
        <v>12</v>
      </c>
      <c r="B14" s="3" t="n">
        <v>0</v>
      </c>
      <c r="C14" s="3" t="n">
        <f aca="false">비교기준!B9</f>
        <v>3300000</v>
      </c>
      <c r="D14" s="3" t="n">
        <v>0</v>
      </c>
      <c r="E14" s="3" t="n">
        <v>0</v>
      </c>
      <c r="F14" s="3" t="n">
        <f aca="false">B14+C14+D14-E14</f>
        <v>3300000</v>
      </c>
      <c r="G14" s="3" t="n">
        <f aca="false">B14+C14+D14</f>
        <v>3300000</v>
      </c>
    </row>
    <row r="15" customFormat="false" ht="36" hidden="false" customHeight="true" outlineLevel="0" collapsed="false">
      <c r="A15" s="3" t="n">
        <v>13</v>
      </c>
      <c r="B15" s="3" t="n">
        <v>0</v>
      </c>
      <c r="C15" s="3" t="n">
        <f aca="false">비교기준!B9</f>
        <v>3300000</v>
      </c>
      <c r="D15" s="3" t="n">
        <v>0</v>
      </c>
      <c r="E15" s="3" t="n">
        <v>0</v>
      </c>
      <c r="F15" s="3" t="n">
        <f aca="false">B15+C15+D15-E15</f>
        <v>3300000</v>
      </c>
      <c r="G15" s="3" t="n">
        <f aca="false">B15+C15+D15</f>
        <v>3300000</v>
      </c>
    </row>
    <row r="16" customFormat="false" ht="36" hidden="false" customHeight="true" outlineLevel="0" collapsed="false">
      <c r="A16" s="3" t="n">
        <v>14</v>
      </c>
      <c r="B16" s="3" t="n">
        <v>0</v>
      </c>
      <c r="C16" s="3" t="n">
        <f aca="false">비교기준!B9</f>
        <v>3300000</v>
      </c>
      <c r="D16" s="3" t="n">
        <v>0</v>
      </c>
      <c r="E16" s="3" t="n">
        <v>0</v>
      </c>
      <c r="F16" s="3" t="n">
        <f aca="false">B16+C16+D16-E16</f>
        <v>3300000</v>
      </c>
      <c r="G16" s="3" t="n">
        <f aca="false">B16+C16+D16</f>
        <v>3300000</v>
      </c>
    </row>
    <row r="17" customFormat="false" ht="36" hidden="false" customHeight="true" outlineLevel="0" collapsed="false">
      <c r="A17" s="3" t="n">
        <v>15</v>
      </c>
      <c r="B17" s="3" t="n">
        <v>0</v>
      </c>
      <c r="C17" s="3" t="n">
        <f aca="false">비교기준!B9</f>
        <v>3300000</v>
      </c>
      <c r="D17" s="3" t="n">
        <v>0</v>
      </c>
      <c r="E17" s="3" t="n">
        <v>0</v>
      </c>
      <c r="F17" s="3" t="n">
        <f aca="false">B17+C17+D17-E17</f>
        <v>3300000</v>
      </c>
      <c r="G17" s="3" t="n">
        <f aca="false">B17+C17+D17</f>
        <v>3300000</v>
      </c>
    </row>
    <row r="18" customFormat="false" ht="36" hidden="false" customHeight="true" outlineLevel="0" collapsed="false">
      <c r="A18" s="3" t="n">
        <v>16</v>
      </c>
      <c r="B18" s="3" t="n">
        <v>0</v>
      </c>
      <c r="C18" s="3" t="n">
        <f aca="false">비교기준!B9</f>
        <v>3300000</v>
      </c>
      <c r="D18" s="3" t="n">
        <v>0</v>
      </c>
      <c r="E18" s="3" t="n">
        <v>0</v>
      </c>
      <c r="F18" s="3" t="n">
        <f aca="false">B18+C18+D18-E18</f>
        <v>3300000</v>
      </c>
      <c r="G18" s="3" t="n">
        <f aca="false">B18+C18+D18</f>
        <v>3300000</v>
      </c>
    </row>
    <row r="19" customFormat="false" ht="36" hidden="false" customHeight="true" outlineLevel="0" collapsed="false">
      <c r="A19" s="3" t="n">
        <v>17</v>
      </c>
      <c r="B19" s="3" t="n">
        <v>0</v>
      </c>
      <c r="C19" s="3" t="n">
        <f aca="false">비교기준!B9</f>
        <v>3300000</v>
      </c>
      <c r="D19" s="3" t="n">
        <v>0</v>
      </c>
      <c r="E19" s="3" t="n">
        <v>0</v>
      </c>
      <c r="F19" s="3" t="n">
        <f aca="false">B19+C19+D19-E19</f>
        <v>3300000</v>
      </c>
      <c r="G19" s="3" t="n">
        <f aca="false">B19+C19+D19</f>
        <v>3300000</v>
      </c>
    </row>
    <row r="20" customFormat="false" ht="36" hidden="false" customHeight="true" outlineLevel="0" collapsed="false">
      <c r="A20" s="3" t="n">
        <v>18</v>
      </c>
      <c r="B20" s="3" t="n">
        <v>0</v>
      </c>
      <c r="C20" s="3" t="n">
        <f aca="false">비교기준!B9</f>
        <v>3300000</v>
      </c>
      <c r="D20" s="3" t="n">
        <v>0</v>
      </c>
      <c r="E20" s="3" t="n">
        <v>0</v>
      </c>
      <c r="F20" s="3" t="n">
        <f aca="false">B20+C20+D20-E20</f>
        <v>3300000</v>
      </c>
      <c r="G20" s="3" t="n">
        <f aca="false">B20+C20+D20</f>
        <v>3300000</v>
      </c>
    </row>
    <row r="21" customFormat="false" ht="36" hidden="false" customHeight="true" outlineLevel="0" collapsed="false">
      <c r="A21" s="3" t="n">
        <v>19</v>
      </c>
      <c r="B21" s="3" t="n">
        <v>0</v>
      </c>
      <c r="C21" s="3" t="n">
        <f aca="false">비교기준!B9</f>
        <v>3300000</v>
      </c>
      <c r="D21" s="3" t="n">
        <v>0</v>
      </c>
      <c r="E21" s="3" t="n">
        <v>0</v>
      </c>
      <c r="F21" s="3" t="n">
        <f aca="false">B21+C21+D21-E21</f>
        <v>3300000</v>
      </c>
      <c r="G21" s="3" t="n">
        <f aca="false">B21+C21+D21</f>
        <v>3300000</v>
      </c>
    </row>
    <row r="22" customFormat="false" ht="36" hidden="false" customHeight="true" outlineLevel="0" collapsed="false">
      <c r="A22" s="3" t="n">
        <v>20</v>
      </c>
      <c r="B22" s="3" t="n">
        <v>0</v>
      </c>
      <c r="C22" s="3" t="n">
        <f aca="false">비교기준!B9</f>
        <v>3300000</v>
      </c>
      <c r="D22" s="3" t="n">
        <v>0</v>
      </c>
      <c r="E22" s="3" t="n">
        <v>0</v>
      </c>
      <c r="F22" s="3" t="n">
        <f aca="false">B22+C22+D22-E22</f>
        <v>3300000</v>
      </c>
      <c r="G22" s="3" t="n">
        <f aca="false">B22+C22+D22</f>
        <v>3300000</v>
      </c>
    </row>
    <row r="23" customFormat="false" ht="36" hidden="false" customHeight="true" outlineLevel="0" collapsed="false">
      <c r="A23" s="3" t="n">
        <v>21</v>
      </c>
      <c r="B23" s="3" t="n">
        <v>0</v>
      </c>
      <c r="C23" s="3" t="n">
        <f aca="false">비교기준!B9</f>
        <v>3300000</v>
      </c>
      <c r="D23" s="3" t="n">
        <v>0</v>
      </c>
      <c r="E23" s="3" t="n">
        <v>0</v>
      </c>
      <c r="F23" s="3" t="n">
        <f aca="false">B23+C23+D23-E23</f>
        <v>3300000</v>
      </c>
      <c r="G23" s="3" t="n">
        <f aca="false">B23+C23+D23</f>
        <v>3300000</v>
      </c>
    </row>
    <row r="24" customFormat="false" ht="36" hidden="false" customHeight="true" outlineLevel="0" collapsed="false">
      <c r="A24" s="3" t="n">
        <v>22</v>
      </c>
      <c r="B24" s="3" t="n">
        <v>0</v>
      </c>
      <c r="C24" s="3" t="n">
        <f aca="false">비교기준!B9</f>
        <v>3300000</v>
      </c>
      <c r="D24" s="3" t="n">
        <v>0</v>
      </c>
      <c r="E24" s="3" t="n">
        <v>0</v>
      </c>
      <c r="F24" s="3" t="n">
        <f aca="false">B24+C24+D24-E24</f>
        <v>3300000</v>
      </c>
      <c r="G24" s="3" t="n">
        <f aca="false">B24+C24+D24</f>
        <v>3300000</v>
      </c>
    </row>
    <row r="25" customFormat="false" ht="36" hidden="false" customHeight="true" outlineLevel="0" collapsed="false">
      <c r="A25" s="3" t="n">
        <v>23</v>
      </c>
      <c r="B25" s="3" t="n">
        <v>0</v>
      </c>
      <c r="C25" s="3" t="n">
        <f aca="false">비교기준!B9</f>
        <v>3300000</v>
      </c>
      <c r="D25" s="3" t="n">
        <v>0</v>
      </c>
      <c r="E25" s="3" t="n">
        <v>0</v>
      </c>
      <c r="F25" s="3" t="n">
        <f aca="false">B25+C25+D25-E25</f>
        <v>3300000</v>
      </c>
      <c r="G25" s="3" t="n">
        <f aca="false">B25+C25+D25</f>
        <v>3300000</v>
      </c>
    </row>
    <row r="26" customFormat="false" ht="36" hidden="false" customHeight="true" outlineLevel="0" collapsed="false">
      <c r="A26" s="3" t="n">
        <v>24</v>
      </c>
      <c r="B26" s="3" t="n">
        <v>0</v>
      </c>
      <c r="C26" s="3" t="n">
        <f aca="false">비교기준!B9</f>
        <v>3300000</v>
      </c>
      <c r="D26" s="3" t="n">
        <v>0</v>
      </c>
      <c r="E26" s="3" t="n">
        <v>0</v>
      </c>
      <c r="F26" s="3" t="n">
        <f aca="false">B26+C26+D26-E26</f>
        <v>3300000</v>
      </c>
      <c r="G26" s="3" t="n">
        <f aca="false">B26+C26+D26</f>
        <v>3300000</v>
      </c>
    </row>
    <row r="27" customFormat="false" ht="36" hidden="false" customHeight="true" outlineLevel="0" collapsed="false">
      <c r="A27" s="3" t="n">
        <v>25</v>
      </c>
      <c r="B27" s="3" t="n">
        <v>0</v>
      </c>
      <c r="C27" s="3" t="n">
        <f aca="false">비교기준!B9</f>
        <v>3300000</v>
      </c>
      <c r="D27" s="3" t="n">
        <v>0</v>
      </c>
      <c r="E27" s="3" t="n">
        <v>0</v>
      </c>
      <c r="F27" s="3" t="n">
        <f aca="false">B27+C27+D27-E27</f>
        <v>3300000</v>
      </c>
      <c r="G27" s="3" t="n">
        <f aca="false">B27+C27+D27</f>
        <v>3300000</v>
      </c>
    </row>
    <row r="28" customFormat="false" ht="36" hidden="false" customHeight="true" outlineLevel="0" collapsed="false">
      <c r="A28" s="3" t="n">
        <v>26</v>
      </c>
      <c r="B28" s="3" t="n">
        <v>0</v>
      </c>
      <c r="C28" s="3" t="n">
        <f aca="false">비교기준!B9</f>
        <v>3300000</v>
      </c>
      <c r="D28" s="3" t="n">
        <v>0</v>
      </c>
      <c r="E28" s="3" t="n">
        <v>0</v>
      </c>
      <c r="F28" s="3" t="n">
        <f aca="false">B28+C28+D28-E28</f>
        <v>3300000</v>
      </c>
      <c r="G28" s="3" t="n">
        <f aca="false">B28+C28+D28</f>
        <v>3300000</v>
      </c>
    </row>
    <row r="29" customFormat="false" ht="36" hidden="false" customHeight="true" outlineLevel="0" collapsed="false">
      <c r="A29" s="3" t="n">
        <v>27</v>
      </c>
      <c r="B29" s="3" t="n">
        <v>0</v>
      </c>
      <c r="C29" s="3" t="n">
        <f aca="false">비교기준!B9</f>
        <v>3300000</v>
      </c>
      <c r="D29" s="3" t="n">
        <v>0</v>
      </c>
      <c r="E29" s="3" t="n">
        <v>0</v>
      </c>
      <c r="F29" s="3" t="n">
        <f aca="false">B29+C29+D29-E29</f>
        <v>3300000</v>
      </c>
      <c r="G29" s="3" t="n">
        <f aca="false">B29+C29+D29</f>
        <v>3300000</v>
      </c>
    </row>
    <row r="30" customFormat="false" ht="36" hidden="false" customHeight="true" outlineLevel="0" collapsed="false">
      <c r="A30" s="3" t="n">
        <v>28</v>
      </c>
      <c r="B30" s="3" t="n">
        <v>0</v>
      </c>
      <c r="C30" s="3" t="n">
        <f aca="false">비교기준!B9</f>
        <v>3300000</v>
      </c>
      <c r="D30" s="3" t="n">
        <v>0</v>
      </c>
      <c r="E30" s="3" t="n">
        <v>0</v>
      </c>
      <c r="F30" s="3" t="n">
        <f aca="false">B30+C30+D30-E30</f>
        <v>3300000</v>
      </c>
      <c r="G30" s="3" t="n">
        <f aca="false">B30+C30+D30</f>
        <v>3300000</v>
      </c>
    </row>
    <row r="31" customFormat="false" ht="36" hidden="false" customHeight="true" outlineLevel="0" collapsed="false">
      <c r="A31" s="3" t="n">
        <v>29</v>
      </c>
      <c r="B31" s="3" t="n">
        <v>0</v>
      </c>
      <c r="C31" s="3" t="n">
        <f aca="false">비교기준!B9</f>
        <v>3300000</v>
      </c>
      <c r="D31" s="3" t="n">
        <v>0</v>
      </c>
      <c r="E31" s="3" t="n">
        <v>0</v>
      </c>
      <c r="F31" s="3" t="n">
        <f aca="false">B31+C31+D31-E31</f>
        <v>3300000</v>
      </c>
      <c r="G31" s="3" t="n">
        <f aca="false">B31+C31+D31</f>
        <v>3300000</v>
      </c>
    </row>
    <row r="32" customFormat="false" ht="36" hidden="false" customHeight="true" outlineLevel="0" collapsed="false">
      <c r="A32" s="3" t="n">
        <v>30</v>
      </c>
      <c r="B32" s="3" t="n">
        <v>0</v>
      </c>
      <c r="C32" s="3" t="n">
        <f aca="false">비교기준!B9</f>
        <v>3300000</v>
      </c>
      <c r="D32" s="3" t="n">
        <v>0</v>
      </c>
      <c r="E32" s="3" t="n">
        <v>0</v>
      </c>
      <c r="F32" s="3" t="n">
        <f aca="false">B32+C32+D32-E32</f>
        <v>3300000</v>
      </c>
      <c r="G32" s="3" t="n">
        <f aca="false">B32+C32+D32</f>
        <v>3300000</v>
      </c>
    </row>
    <row r="33" customFormat="false" ht="36" hidden="false" customHeight="true" outlineLevel="0" collapsed="false">
      <c r="A33" s="3" t="n">
        <v>31</v>
      </c>
      <c r="B33" s="3" t="n">
        <v>0</v>
      </c>
      <c r="C33" s="3" t="n">
        <f aca="false">비교기준!B9</f>
        <v>3300000</v>
      </c>
      <c r="D33" s="3" t="n">
        <v>0</v>
      </c>
      <c r="E33" s="3" t="n">
        <v>0</v>
      </c>
      <c r="F33" s="3" t="n">
        <f aca="false">B33+C33+D33-E33</f>
        <v>3300000</v>
      </c>
      <c r="G33" s="3" t="n">
        <f aca="false">B33+C33+D33</f>
        <v>3300000</v>
      </c>
    </row>
    <row r="34" customFormat="false" ht="36" hidden="false" customHeight="true" outlineLevel="0" collapsed="false">
      <c r="A34" s="3" t="n">
        <v>32</v>
      </c>
      <c r="B34" s="3" t="n">
        <v>0</v>
      </c>
      <c r="C34" s="3" t="n">
        <f aca="false">비교기준!B9</f>
        <v>3300000</v>
      </c>
      <c r="D34" s="3" t="n">
        <v>0</v>
      </c>
      <c r="E34" s="3" t="n">
        <v>0</v>
      </c>
      <c r="F34" s="3" t="n">
        <f aca="false">B34+C34+D34-E34</f>
        <v>3300000</v>
      </c>
      <c r="G34" s="3" t="n">
        <f aca="false">B34+C34+D34</f>
        <v>3300000</v>
      </c>
    </row>
    <row r="35" customFormat="false" ht="36" hidden="false" customHeight="true" outlineLevel="0" collapsed="false">
      <c r="A35" s="3" t="n">
        <v>33</v>
      </c>
      <c r="B35" s="3" t="n">
        <v>0</v>
      </c>
      <c r="C35" s="3" t="n">
        <f aca="false">비교기준!B9</f>
        <v>3300000</v>
      </c>
      <c r="D35" s="3" t="n">
        <v>0</v>
      </c>
      <c r="E35" s="3" t="n">
        <v>0</v>
      </c>
      <c r="F35" s="3" t="n">
        <f aca="false">B35+C35+D35-E35</f>
        <v>3300000</v>
      </c>
      <c r="G35" s="3" t="n">
        <f aca="false">B35+C35+D35</f>
        <v>3300000</v>
      </c>
    </row>
    <row r="36" customFormat="false" ht="36" hidden="false" customHeight="true" outlineLevel="0" collapsed="false">
      <c r="A36" s="3" t="n">
        <v>34</v>
      </c>
      <c r="B36" s="3" t="n">
        <v>0</v>
      </c>
      <c r="C36" s="3" t="n">
        <f aca="false">비교기준!B9</f>
        <v>3300000</v>
      </c>
      <c r="D36" s="3" t="n">
        <v>0</v>
      </c>
      <c r="E36" s="3" t="n">
        <v>0</v>
      </c>
      <c r="F36" s="3" t="n">
        <f aca="false">B36+C36+D36-E36</f>
        <v>3300000</v>
      </c>
      <c r="G36" s="3" t="n">
        <f aca="false">B36+C36+D36</f>
        <v>3300000</v>
      </c>
    </row>
    <row r="37" customFormat="false" ht="36" hidden="false" customHeight="true" outlineLevel="0" collapsed="false">
      <c r="A37" s="3" t="n">
        <v>35</v>
      </c>
      <c r="B37" s="3" t="n">
        <v>0</v>
      </c>
      <c r="C37" s="3" t="n">
        <f aca="false">비교기준!B9</f>
        <v>3300000</v>
      </c>
      <c r="D37" s="3" t="n">
        <v>0</v>
      </c>
      <c r="E37" s="3" t="n">
        <v>0</v>
      </c>
      <c r="F37" s="3" t="n">
        <f aca="false">B37+C37+D37-E37</f>
        <v>3300000</v>
      </c>
      <c r="G37" s="3" t="n">
        <f aca="false">B37+C37+D37</f>
        <v>3300000</v>
      </c>
    </row>
    <row r="38" customFormat="false" ht="36" hidden="false" customHeight="true" outlineLevel="0" collapsed="false">
      <c r="A38" s="3" t="n">
        <v>36</v>
      </c>
      <c r="B38" s="3" t="n">
        <v>0</v>
      </c>
      <c r="C38" s="3" t="n">
        <f aca="false">비교기준!B9</f>
        <v>3300000</v>
      </c>
      <c r="D38" s="3" t="n">
        <f aca="false">비교기준!B11</f>
        <v>12000000</v>
      </c>
      <c r="E38" s="3" t="n">
        <f aca="false">비교기준!B12</f>
        <v>12000000</v>
      </c>
      <c r="F38" s="3" t="n">
        <f aca="false">B38+C38+D38-E38</f>
        <v>3300000</v>
      </c>
      <c r="G38" s="3" t="n">
        <f aca="false">B38+C38+D38</f>
        <v>15300000</v>
      </c>
    </row>
    <row r="39" customFormat="false" ht="36" hidden="false" customHeight="true" outlineLevel="0" collapsed="false">
      <c r="A39" s="2" t="s">
        <v>45</v>
      </c>
      <c r="B39" s="3" t="n">
        <f aca="false">SUM(B2:B38)</f>
        <v>12000000</v>
      </c>
      <c r="C39" s="3" t="n">
        <f aca="false">SUM(C2:C38)</f>
        <v>118800000</v>
      </c>
      <c r="D39" s="3" t="n">
        <f aca="false">SUM(D2:D38)</f>
        <v>12000000</v>
      </c>
      <c r="E39" s="3" t="n">
        <f aca="false">SUM(E2:E38)</f>
        <v>12000000</v>
      </c>
      <c r="F39" s="3" t="n">
        <f aca="false">SUM(F2:F38)</f>
        <v>131400000</v>
      </c>
      <c r="G39" s="3" t="n">
        <f aca="false">SUM(G2:G38)</f>
        <v>143400000</v>
      </c>
    </row>
  </sheetData>
  <autoFilter ref="A1:G3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20.18"/>
  </cols>
  <sheetData>
    <row r="1" customFormat="false" ht="36" hidden="false" customHeight="true" outlineLevel="0" collapsed="false">
      <c r="A1" s="1" t="s">
        <v>46</v>
      </c>
      <c r="B1" s="1" t="s">
        <v>53</v>
      </c>
      <c r="C1" s="1" t="s">
        <v>43</v>
      </c>
      <c r="D1" s="1" t="s">
        <v>54</v>
      </c>
      <c r="E1" s="1" t="s">
        <v>55</v>
      </c>
    </row>
    <row r="2" customFormat="false" ht="36" hidden="false" customHeight="true" outlineLevel="0" collapsed="false">
      <c r="A2" s="3" t="n">
        <v>0</v>
      </c>
      <c r="B2" s="3" t="n">
        <f aca="false">비교기준!B13</f>
        <v>24000000</v>
      </c>
      <c r="C2" s="3" t="n">
        <v>0</v>
      </c>
      <c r="D2" s="3" t="n">
        <f aca="false">비교기준!B15</f>
        <v>300000</v>
      </c>
      <c r="E2" s="3" t="n">
        <f aca="false">B2+C2+D2</f>
        <v>24300000</v>
      </c>
    </row>
    <row r="3" customFormat="false" ht="36" hidden="false" customHeight="true" outlineLevel="0" collapsed="false">
      <c r="A3" s="3" t="n">
        <v>1</v>
      </c>
      <c r="B3" s="3" t="n">
        <v>0</v>
      </c>
      <c r="C3" s="3" t="n">
        <f aca="false">비교기준!B14</f>
        <v>2980000</v>
      </c>
      <c r="D3" s="3" t="n">
        <v>0</v>
      </c>
      <c r="E3" s="3" t="n">
        <f aca="false">B3+C3+D3</f>
        <v>2980000</v>
      </c>
    </row>
    <row r="4" customFormat="false" ht="36" hidden="false" customHeight="true" outlineLevel="0" collapsed="false">
      <c r="A4" s="3" t="n">
        <v>2</v>
      </c>
      <c r="B4" s="3" t="n">
        <v>0</v>
      </c>
      <c r="C4" s="3" t="n">
        <f aca="false">비교기준!B14</f>
        <v>2980000</v>
      </c>
      <c r="D4" s="3" t="n">
        <v>0</v>
      </c>
      <c r="E4" s="3" t="n">
        <f aca="false">B4+C4+D4</f>
        <v>2980000</v>
      </c>
    </row>
    <row r="5" customFormat="false" ht="36" hidden="false" customHeight="true" outlineLevel="0" collapsed="false">
      <c r="A5" s="3" t="n">
        <v>3</v>
      </c>
      <c r="B5" s="3" t="n">
        <v>0</v>
      </c>
      <c r="C5" s="3" t="n">
        <f aca="false">비교기준!B14</f>
        <v>2980000</v>
      </c>
      <c r="D5" s="3" t="n">
        <v>0</v>
      </c>
      <c r="E5" s="3" t="n">
        <f aca="false">B5+C5+D5</f>
        <v>2980000</v>
      </c>
    </row>
    <row r="6" customFormat="false" ht="36" hidden="false" customHeight="true" outlineLevel="0" collapsed="false">
      <c r="A6" s="3" t="n">
        <v>4</v>
      </c>
      <c r="B6" s="3" t="n">
        <v>0</v>
      </c>
      <c r="C6" s="3" t="n">
        <f aca="false">비교기준!B14</f>
        <v>2980000</v>
      </c>
      <c r="D6" s="3" t="n">
        <v>0</v>
      </c>
      <c r="E6" s="3" t="n">
        <f aca="false">B6+C6+D6</f>
        <v>2980000</v>
      </c>
    </row>
    <row r="7" customFormat="false" ht="36" hidden="false" customHeight="true" outlineLevel="0" collapsed="false">
      <c r="A7" s="3" t="n">
        <v>5</v>
      </c>
      <c r="B7" s="3" t="n">
        <v>0</v>
      </c>
      <c r="C7" s="3" t="n">
        <f aca="false">비교기준!B14</f>
        <v>2980000</v>
      </c>
      <c r="D7" s="3" t="n">
        <v>0</v>
      </c>
      <c r="E7" s="3" t="n">
        <f aca="false">B7+C7+D7</f>
        <v>2980000</v>
      </c>
    </row>
    <row r="8" customFormat="false" ht="36" hidden="false" customHeight="true" outlineLevel="0" collapsed="false">
      <c r="A8" s="3" t="n">
        <v>6</v>
      </c>
      <c r="B8" s="3" t="n">
        <v>0</v>
      </c>
      <c r="C8" s="3" t="n">
        <f aca="false">비교기준!B14</f>
        <v>2980000</v>
      </c>
      <c r="D8" s="3" t="n">
        <v>0</v>
      </c>
      <c r="E8" s="3" t="n">
        <f aca="false">B8+C8+D8</f>
        <v>2980000</v>
      </c>
    </row>
    <row r="9" customFormat="false" ht="36" hidden="false" customHeight="true" outlineLevel="0" collapsed="false">
      <c r="A9" s="3" t="n">
        <v>7</v>
      </c>
      <c r="B9" s="3" t="n">
        <v>0</v>
      </c>
      <c r="C9" s="3" t="n">
        <f aca="false">비교기준!B14</f>
        <v>2980000</v>
      </c>
      <c r="D9" s="3" t="n">
        <v>0</v>
      </c>
      <c r="E9" s="3" t="n">
        <f aca="false">B9+C9+D9</f>
        <v>2980000</v>
      </c>
    </row>
    <row r="10" customFormat="false" ht="36" hidden="false" customHeight="true" outlineLevel="0" collapsed="false">
      <c r="A10" s="3" t="n">
        <v>8</v>
      </c>
      <c r="B10" s="3" t="n">
        <v>0</v>
      </c>
      <c r="C10" s="3" t="n">
        <f aca="false">비교기준!B14</f>
        <v>2980000</v>
      </c>
      <c r="D10" s="3" t="n">
        <v>0</v>
      </c>
      <c r="E10" s="3" t="n">
        <f aca="false">B10+C10+D10</f>
        <v>2980000</v>
      </c>
    </row>
    <row r="11" customFormat="false" ht="36" hidden="false" customHeight="true" outlineLevel="0" collapsed="false">
      <c r="A11" s="3" t="n">
        <v>9</v>
      </c>
      <c r="B11" s="3" t="n">
        <v>0</v>
      </c>
      <c r="C11" s="3" t="n">
        <f aca="false">비교기준!B14</f>
        <v>2980000</v>
      </c>
      <c r="D11" s="3" t="n">
        <v>0</v>
      </c>
      <c r="E11" s="3" t="n">
        <f aca="false">B11+C11+D11</f>
        <v>2980000</v>
      </c>
    </row>
    <row r="12" customFormat="false" ht="36" hidden="false" customHeight="true" outlineLevel="0" collapsed="false">
      <c r="A12" s="3" t="n">
        <v>10</v>
      </c>
      <c r="B12" s="3" t="n">
        <v>0</v>
      </c>
      <c r="C12" s="3" t="n">
        <f aca="false">비교기준!B14</f>
        <v>2980000</v>
      </c>
      <c r="D12" s="3" t="n">
        <v>0</v>
      </c>
      <c r="E12" s="3" t="n">
        <f aca="false">B12+C12+D12</f>
        <v>2980000</v>
      </c>
    </row>
    <row r="13" customFormat="false" ht="36" hidden="false" customHeight="true" outlineLevel="0" collapsed="false">
      <c r="A13" s="3" t="n">
        <v>11</v>
      </c>
      <c r="B13" s="3" t="n">
        <v>0</v>
      </c>
      <c r="C13" s="3" t="n">
        <f aca="false">비교기준!B14</f>
        <v>2980000</v>
      </c>
      <c r="D13" s="3" t="n">
        <v>0</v>
      </c>
      <c r="E13" s="3" t="n">
        <f aca="false">B13+C13+D13</f>
        <v>2980000</v>
      </c>
    </row>
    <row r="14" customFormat="false" ht="36" hidden="false" customHeight="true" outlineLevel="0" collapsed="false">
      <c r="A14" s="3" t="n">
        <v>12</v>
      </c>
      <c r="B14" s="3" t="n">
        <v>0</v>
      </c>
      <c r="C14" s="3" t="n">
        <f aca="false">비교기준!B14</f>
        <v>2980000</v>
      </c>
      <c r="D14" s="3" t="n">
        <v>0</v>
      </c>
      <c r="E14" s="3" t="n">
        <f aca="false">B14+C14+D14</f>
        <v>2980000</v>
      </c>
    </row>
    <row r="15" customFormat="false" ht="36" hidden="false" customHeight="true" outlineLevel="0" collapsed="false">
      <c r="A15" s="3" t="n">
        <v>13</v>
      </c>
      <c r="B15" s="3" t="n">
        <v>0</v>
      </c>
      <c r="C15" s="3" t="n">
        <f aca="false">비교기준!B14</f>
        <v>2980000</v>
      </c>
      <c r="D15" s="3" t="n">
        <v>0</v>
      </c>
      <c r="E15" s="3" t="n">
        <f aca="false">B15+C15+D15</f>
        <v>2980000</v>
      </c>
    </row>
    <row r="16" customFormat="false" ht="36" hidden="false" customHeight="true" outlineLevel="0" collapsed="false">
      <c r="A16" s="3" t="n">
        <v>14</v>
      </c>
      <c r="B16" s="3" t="n">
        <v>0</v>
      </c>
      <c r="C16" s="3" t="n">
        <f aca="false">비교기준!B14</f>
        <v>2980000</v>
      </c>
      <c r="D16" s="3" t="n">
        <v>0</v>
      </c>
      <c r="E16" s="3" t="n">
        <f aca="false">B16+C16+D16</f>
        <v>2980000</v>
      </c>
    </row>
    <row r="17" customFormat="false" ht="36" hidden="false" customHeight="true" outlineLevel="0" collapsed="false">
      <c r="A17" s="3" t="n">
        <v>15</v>
      </c>
      <c r="B17" s="3" t="n">
        <v>0</v>
      </c>
      <c r="C17" s="3" t="n">
        <f aca="false">비교기준!B14</f>
        <v>2980000</v>
      </c>
      <c r="D17" s="3" t="n">
        <v>0</v>
      </c>
      <c r="E17" s="3" t="n">
        <f aca="false">B17+C17+D17</f>
        <v>2980000</v>
      </c>
    </row>
    <row r="18" customFormat="false" ht="36" hidden="false" customHeight="true" outlineLevel="0" collapsed="false">
      <c r="A18" s="3" t="n">
        <v>16</v>
      </c>
      <c r="B18" s="3" t="n">
        <v>0</v>
      </c>
      <c r="C18" s="3" t="n">
        <f aca="false">비교기준!B14</f>
        <v>2980000</v>
      </c>
      <c r="D18" s="3" t="n">
        <v>0</v>
      </c>
      <c r="E18" s="3" t="n">
        <f aca="false">B18+C18+D18</f>
        <v>2980000</v>
      </c>
    </row>
    <row r="19" customFormat="false" ht="36" hidden="false" customHeight="true" outlineLevel="0" collapsed="false">
      <c r="A19" s="3" t="n">
        <v>17</v>
      </c>
      <c r="B19" s="3" t="n">
        <v>0</v>
      </c>
      <c r="C19" s="3" t="n">
        <f aca="false">비교기준!B14</f>
        <v>2980000</v>
      </c>
      <c r="D19" s="3" t="n">
        <v>0</v>
      </c>
      <c r="E19" s="3" t="n">
        <f aca="false">B19+C19+D19</f>
        <v>2980000</v>
      </c>
    </row>
    <row r="20" customFormat="false" ht="36" hidden="false" customHeight="true" outlineLevel="0" collapsed="false">
      <c r="A20" s="3" t="n">
        <v>18</v>
      </c>
      <c r="B20" s="3" t="n">
        <v>0</v>
      </c>
      <c r="C20" s="3" t="n">
        <f aca="false">비교기준!B14</f>
        <v>2980000</v>
      </c>
      <c r="D20" s="3" t="n">
        <v>0</v>
      </c>
      <c r="E20" s="3" t="n">
        <f aca="false">B20+C20+D20</f>
        <v>2980000</v>
      </c>
    </row>
    <row r="21" customFormat="false" ht="36" hidden="false" customHeight="true" outlineLevel="0" collapsed="false">
      <c r="A21" s="3" t="n">
        <v>19</v>
      </c>
      <c r="B21" s="3" t="n">
        <v>0</v>
      </c>
      <c r="C21" s="3" t="n">
        <f aca="false">비교기준!B14</f>
        <v>2980000</v>
      </c>
      <c r="D21" s="3" t="n">
        <v>0</v>
      </c>
      <c r="E21" s="3" t="n">
        <f aca="false">B21+C21+D21</f>
        <v>2980000</v>
      </c>
    </row>
    <row r="22" customFormat="false" ht="36" hidden="false" customHeight="true" outlineLevel="0" collapsed="false">
      <c r="A22" s="3" t="n">
        <v>20</v>
      </c>
      <c r="B22" s="3" t="n">
        <v>0</v>
      </c>
      <c r="C22" s="3" t="n">
        <f aca="false">비교기준!B14</f>
        <v>2980000</v>
      </c>
      <c r="D22" s="3" t="n">
        <v>0</v>
      </c>
      <c r="E22" s="3" t="n">
        <f aca="false">B22+C22+D22</f>
        <v>2980000</v>
      </c>
    </row>
    <row r="23" customFormat="false" ht="36" hidden="false" customHeight="true" outlineLevel="0" collapsed="false">
      <c r="A23" s="3" t="n">
        <v>21</v>
      </c>
      <c r="B23" s="3" t="n">
        <v>0</v>
      </c>
      <c r="C23" s="3" t="n">
        <f aca="false">비교기준!B14</f>
        <v>2980000</v>
      </c>
      <c r="D23" s="3" t="n">
        <v>0</v>
      </c>
      <c r="E23" s="3" t="n">
        <f aca="false">B23+C23+D23</f>
        <v>2980000</v>
      </c>
    </row>
    <row r="24" customFormat="false" ht="36" hidden="false" customHeight="true" outlineLevel="0" collapsed="false">
      <c r="A24" s="3" t="n">
        <v>22</v>
      </c>
      <c r="B24" s="3" t="n">
        <v>0</v>
      </c>
      <c r="C24" s="3" t="n">
        <f aca="false">비교기준!B14</f>
        <v>2980000</v>
      </c>
      <c r="D24" s="3" t="n">
        <v>0</v>
      </c>
      <c r="E24" s="3" t="n">
        <f aca="false">B24+C24+D24</f>
        <v>2980000</v>
      </c>
    </row>
    <row r="25" customFormat="false" ht="36" hidden="false" customHeight="true" outlineLevel="0" collapsed="false">
      <c r="A25" s="3" t="n">
        <v>23</v>
      </c>
      <c r="B25" s="3" t="n">
        <v>0</v>
      </c>
      <c r="C25" s="3" t="n">
        <f aca="false">비교기준!B14</f>
        <v>2980000</v>
      </c>
      <c r="D25" s="3" t="n">
        <v>0</v>
      </c>
      <c r="E25" s="3" t="n">
        <f aca="false">B25+C25+D25</f>
        <v>2980000</v>
      </c>
    </row>
    <row r="26" customFormat="false" ht="36" hidden="false" customHeight="true" outlineLevel="0" collapsed="false">
      <c r="A26" s="3" t="n">
        <v>24</v>
      </c>
      <c r="B26" s="3" t="n">
        <v>0</v>
      </c>
      <c r="C26" s="3" t="n">
        <f aca="false">비교기준!B14</f>
        <v>2980000</v>
      </c>
      <c r="D26" s="3" t="n">
        <v>0</v>
      </c>
      <c r="E26" s="3" t="n">
        <f aca="false">B26+C26+D26</f>
        <v>2980000</v>
      </c>
    </row>
    <row r="27" customFormat="false" ht="36" hidden="false" customHeight="true" outlineLevel="0" collapsed="false">
      <c r="A27" s="3" t="n">
        <v>25</v>
      </c>
      <c r="B27" s="3" t="n">
        <v>0</v>
      </c>
      <c r="C27" s="3" t="n">
        <f aca="false">비교기준!B14</f>
        <v>2980000</v>
      </c>
      <c r="D27" s="3" t="n">
        <v>0</v>
      </c>
      <c r="E27" s="3" t="n">
        <f aca="false">B27+C27+D27</f>
        <v>2980000</v>
      </c>
    </row>
    <row r="28" customFormat="false" ht="36" hidden="false" customHeight="true" outlineLevel="0" collapsed="false">
      <c r="A28" s="3" t="n">
        <v>26</v>
      </c>
      <c r="B28" s="3" t="n">
        <v>0</v>
      </c>
      <c r="C28" s="3" t="n">
        <f aca="false">비교기준!B14</f>
        <v>2980000</v>
      </c>
      <c r="D28" s="3" t="n">
        <v>0</v>
      </c>
      <c r="E28" s="3" t="n">
        <f aca="false">B28+C28+D28</f>
        <v>2980000</v>
      </c>
    </row>
    <row r="29" customFormat="false" ht="36" hidden="false" customHeight="true" outlineLevel="0" collapsed="false">
      <c r="A29" s="3" t="n">
        <v>27</v>
      </c>
      <c r="B29" s="3" t="n">
        <v>0</v>
      </c>
      <c r="C29" s="3" t="n">
        <f aca="false">비교기준!B14</f>
        <v>2980000</v>
      </c>
      <c r="D29" s="3" t="n">
        <v>0</v>
      </c>
      <c r="E29" s="3" t="n">
        <f aca="false">B29+C29+D29</f>
        <v>2980000</v>
      </c>
    </row>
    <row r="30" customFormat="false" ht="36" hidden="false" customHeight="true" outlineLevel="0" collapsed="false">
      <c r="A30" s="3" t="n">
        <v>28</v>
      </c>
      <c r="B30" s="3" t="n">
        <v>0</v>
      </c>
      <c r="C30" s="3" t="n">
        <f aca="false">비교기준!B14</f>
        <v>2980000</v>
      </c>
      <c r="D30" s="3" t="n">
        <v>0</v>
      </c>
      <c r="E30" s="3" t="n">
        <f aca="false">B30+C30+D30</f>
        <v>2980000</v>
      </c>
    </row>
    <row r="31" customFormat="false" ht="36" hidden="false" customHeight="true" outlineLevel="0" collapsed="false">
      <c r="A31" s="3" t="n">
        <v>29</v>
      </c>
      <c r="B31" s="3" t="n">
        <v>0</v>
      </c>
      <c r="C31" s="3" t="n">
        <f aca="false">비교기준!B14</f>
        <v>2980000</v>
      </c>
      <c r="D31" s="3" t="n">
        <v>0</v>
      </c>
      <c r="E31" s="3" t="n">
        <f aca="false">B31+C31+D31</f>
        <v>2980000</v>
      </c>
    </row>
    <row r="32" customFormat="false" ht="36" hidden="false" customHeight="true" outlineLevel="0" collapsed="false">
      <c r="A32" s="3" t="n">
        <v>30</v>
      </c>
      <c r="B32" s="3" t="n">
        <v>0</v>
      </c>
      <c r="C32" s="3" t="n">
        <f aca="false">비교기준!B14</f>
        <v>2980000</v>
      </c>
      <c r="D32" s="3" t="n">
        <v>0</v>
      </c>
      <c r="E32" s="3" t="n">
        <f aca="false">B32+C32+D32</f>
        <v>2980000</v>
      </c>
    </row>
    <row r="33" customFormat="false" ht="36" hidden="false" customHeight="true" outlineLevel="0" collapsed="false">
      <c r="A33" s="3" t="n">
        <v>31</v>
      </c>
      <c r="B33" s="3" t="n">
        <v>0</v>
      </c>
      <c r="C33" s="3" t="n">
        <f aca="false">비교기준!B14</f>
        <v>2980000</v>
      </c>
      <c r="D33" s="3" t="n">
        <v>0</v>
      </c>
      <c r="E33" s="3" t="n">
        <f aca="false">B33+C33+D33</f>
        <v>2980000</v>
      </c>
    </row>
    <row r="34" customFormat="false" ht="36" hidden="false" customHeight="true" outlineLevel="0" collapsed="false">
      <c r="A34" s="3" t="n">
        <v>32</v>
      </c>
      <c r="B34" s="3" t="n">
        <v>0</v>
      </c>
      <c r="C34" s="3" t="n">
        <f aca="false">비교기준!B14</f>
        <v>2980000</v>
      </c>
      <c r="D34" s="3" t="n">
        <v>0</v>
      </c>
      <c r="E34" s="3" t="n">
        <f aca="false">B34+C34+D34</f>
        <v>2980000</v>
      </c>
    </row>
    <row r="35" customFormat="false" ht="36" hidden="false" customHeight="true" outlineLevel="0" collapsed="false">
      <c r="A35" s="3" t="n">
        <v>33</v>
      </c>
      <c r="B35" s="3" t="n">
        <v>0</v>
      </c>
      <c r="C35" s="3" t="n">
        <f aca="false">비교기준!B14</f>
        <v>2980000</v>
      </c>
      <c r="D35" s="3" t="n">
        <v>0</v>
      </c>
      <c r="E35" s="3" t="n">
        <f aca="false">B35+C35+D35</f>
        <v>2980000</v>
      </c>
    </row>
    <row r="36" customFormat="false" ht="36" hidden="false" customHeight="true" outlineLevel="0" collapsed="false">
      <c r="A36" s="3" t="n">
        <v>34</v>
      </c>
      <c r="B36" s="3" t="n">
        <v>0</v>
      </c>
      <c r="C36" s="3" t="n">
        <f aca="false">비교기준!B14</f>
        <v>2980000</v>
      </c>
      <c r="D36" s="3" t="n">
        <v>0</v>
      </c>
      <c r="E36" s="3" t="n">
        <f aca="false">B36+C36+D36</f>
        <v>2980000</v>
      </c>
    </row>
    <row r="37" customFormat="false" ht="36" hidden="false" customHeight="true" outlineLevel="0" collapsed="false">
      <c r="A37" s="3" t="n">
        <v>35</v>
      </c>
      <c r="B37" s="3" t="n">
        <v>0</v>
      </c>
      <c r="C37" s="3" t="n">
        <f aca="false">비교기준!B14</f>
        <v>2980000</v>
      </c>
      <c r="D37" s="3" t="n">
        <v>0</v>
      </c>
      <c r="E37" s="3" t="n">
        <f aca="false">B37+C37+D37</f>
        <v>2980000</v>
      </c>
    </row>
    <row r="38" customFormat="false" ht="36" hidden="false" customHeight="true" outlineLevel="0" collapsed="false">
      <c r="A38" s="3" t="n">
        <v>36</v>
      </c>
      <c r="B38" s="3" t="n">
        <v>0</v>
      </c>
      <c r="C38" s="3" t="n">
        <f aca="false">비교기준!B14</f>
        <v>2980000</v>
      </c>
      <c r="D38" s="3" t="n">
        <v>0</v>
      </c>
      <c r="E38" s="3" t="n">
        <f aca="false">B38+C38+D38</f>
        <v>2980000</v>
      </c>
    </row>
    <row r="39" customFormat="false" ht="36" hidden="false" customHeight="true" outlineLevel="0" collapsed="false">
      <c r="A39" s="2" t="s">
        <v>45</v>
      </c>
      <c r="B39" s="3" t="n">
        <f aca="false">SUM(B2:B38)</f>
        <v>24000000</v>
      </c>
      <c r="C39" s="3" t="n">
        <f aca="false">SUM(C2:C38)</f>
        <v>107280000</v>
      </c>
      <c r="D39" s="3" t="n">
        <f aca="false">SUM(D2:D38)</f>
        <v>300000</v>
      </c>
      <c r="E39" s="3" t="n">
        <f aca="false">SUM(E2:E38)</f>
        <v>131580000</v>
      </c>
    </row>
  </sheetData>
  <autoFilter ref="A1:E3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0" min="1" style="0" width="20.18"/>
  </cols>
  <sheetData>
    <row r="1" customFormat="false" ht="36" hidden="false" customHeight="true" outlineLevel="0" collapsed="false">
      <c r="A1" s="1" t="s">
        <v>56</v>
      </c>
      <c r="B1" s="1" t="s">
        <v>57</v>
      </c>
      <c r="C1" s="1" t="s">
        <v>58</v>
      </c>
      <c r="D1" s="1" t="s">
        <v>59</v>
      </c>
      <c r="E1" s="1" t="s">
        <v>52</v>
      </c>
      <c r="F1" s="1" t="s">
        <v>50</v>
      </c>
      <c r="G1" s="1" t="s">
        <v>51</v>
      </c>
      <c r="H1" s="1" t="s">
        <v>60</v>
      </c>
      <c r="I1" s="1" t="s">
        <v>31</v>
      </c>
      <c r="J1" s="1" t="s">
        <v>61</v>
      </c>
    </row>
    <row r="2" customFormat="false" ht="36" hidden="false" customHeight="true" outlineLevel="0" collapsed="false">
      <c r="A2" s="2" t="s">
        <v>62</v>
      </c>
      <c r="B2" s="3" t="n">
        <f aca="false">비교기준!B5+비교기준!B7</f>
        <v>12540000</v>
      </c>
      <c r="C2" s="3" t="n">
        <f aca="false">대출월별!E2</f>
        <v>3540000</v>
      </c>
      <c r="D2" s="3" t="n">
        <f aca="false">대출월별!E37</f>
        <v>3015000</v>
      </c>
      <c r="E2" s="3" t="n">
        <f aca="false">B2+대출월별!E38</f>
        <v>130530000</v>
      </c>
      <c r="F2" s="3" t="n">
        <v>0</v>
      </c>
      <c r="G2" s="3" t="n">
        <f aca="false">E2-F2</f>
        <v>130530000</v>
      </c>
      <c r="H2" s="3" t="n">
        <f aca="false">G2-비교기준!$B$2</f>
        <v>10530000</v>
      </c>
      <c r="I2" s="3" t="str">
        <f aca="false">IF(B2&lt;=비교기준!B16,"한도 이내","초과")</f>
        <v>한도 이내</v>
      </c>
      <c r="J2" s="2" t="s">
        <v>63</v>
      </c>
    </row>
    <row r="3" customFormat="false" ht="36" hidden="false" customHeight="true" outlineLevel="0" collapsed="false">
      <c r="A3" s="2" t="s">
        <v>64</v>
      </c>
      <c r="B3" s="3" t="n">
        <f aca="false">리스월별!F2</f>
        <v>12600000</v>
      </c>
      <c r="C3" s="3" t="n">
        <f aca="false">리스월별!C3</f>
        <v>3300000</v>
      </c>
      <c r="D3" s="3" t="n">
        <f aca="false">리스월별!C38</f>
        <v>3300000</v>
      </c>
      <c r="E3" s="3" t="n">
        <f aca="false">리스월별!G39</f>
        <v>143400000</v>
      </c>
      <c r="F3" s="3" t="n">
        <f aca="false">리스월별!E39</f>
        <v>12000000</v>
      </c>
      <c r="G3" s="3" t="n">
        <f aca="false">E3-F3</f>
        <v>131400000</v>
      </c>
      <c r="H3" s="3" t="n">
        <f aca="false">G3-비교기준!$B$2</f>
        <v>11400000</v>
      </c>
      <c r="I3" s="3" t="str">
        <f aca="false">IF(B3&lt;=비교기준!B16,"한도 이내","초과")</f>
        <v>한도 이내</v>
      </c>
      <c r="J3" s="2" t="s">
        <v>65</v>
      </c>
    </row>
    <row r="4" customFormat="false" ht="36" hidden="false" customHeight="true" outlineLevel="0" collapsed="false">
      <c r="A4" s="2" t="s">
        <v>66</v>
      </c>
      <c r="B4" s="3" t="n">
        <f aca="false">할부월별!E2</f>
        <v>24300000</v>
      </c>
      <c r="C4" s="3" t="n">
        <f aca="false">할부월별!C3</f>
        <v>2980000</v>
      </c>
      <c r="D4" s="3" t="n">
        <f aca="false">할부월별!C38</f>
        <v>2980000</v>
      </c>
      <c r="E4" s="3" t="n">
        <f aca="false">할부월별!E39</f>
        <v>131580000</v>
      </c>
      <c r="F4" s="3" t="n">
        <v>0</v>
      </c>
      <c r="G4" s="3" t="n">
        <f aca="false">E4-F4</f>
        <v>131580000</v>
      </c>
      <c r="H4" s="3" t="n">
        <f aca="false">G4-비교기준!$B$2</f>
        <v>11580000</v>
      </c>
      <c r="I4" s="3" t="str">
        <f aca="false">IF(B4&lt;=비교기준!B16,"한도 이내","초과")</f>
        <v>초과</v>
      </c>
      <c r="J4" s="2" t="s">
        <v>67</v>
      </c>
    </row>
  </sheetData>
  <autoFilter ref="A1:J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0.18"/>
  </cols>
  <sheetData>
    <row r="1" customFormat="false" ht="36" hidden="false" customHeight="true" outlineLevel="0" collapsed="false">
      <c r="A1" s="1" t="s">
        <v>56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</row>
    <row r="2" customFormat="false" ht="36" hidden="false" customHeight="true" outlineLevel="0" collapsed="false">
      <c r="A2" s="2" t="s">
        <v>62</v>
      </c>
      <c r="B2" s="3" t="n">
        <f aca="false">조건비교!B2</f>
        <v>12540000</v>
      </c>
      <c r="C2" s="3" t="n">
        <f aca="false">MAX(대출월별!E2:E37)</f>
        <v>3540000</v>
      </c>
      <c r="D2" s="3" t="n">
        <f aca="false">대출월별!E37</f>
        <v>3015000</v>
      </c>
      <c r="E2" s="3" t="n">
        <v>0</v>
      </c>
      <c r="F2" s="3" t="n">
        <f aca="false">D2-E2</f>
        <v>3015000</v>
      </c>
      <c r="G2" s="3" t="str">
        <f aca="false">IF(C2&lt;=비교기준!B17,"한도 이내","초과")</f>
        <v>한도 이내</v>
      </c>
      <c r="H2" s="2" t="s">
        <v>75</v>
      </c>
    </row>
    <row r="3" customFormat="false" ht="36" hidden="false" customHeight="true" outlineLevel="0" collapsed="false">
      <c r="A3" s="2" t="s">
        <v>64</v>
      </c>
      <c r="B3" s="3" t="n">
        <f aca="false">조건비교!B3</f>
        <v>12600000</v>
      </c>
      <c r="C3" s="3" t="n">
        <f aca="false">비교기준!B9</f>
        <v>3300000</v>
      </c>
      <c r="D3" s="3" t="n">
        <f aca="false">리스월별!G38</f>
        <v>15300000</v>
      </c>
      <c r="E3" s="3" t="n">
        <f aca="false">리스월별!E38</f>
        <v>12000000</v>
      </c>
      <c r="F3" s="3" t="n">
        <f aca="false">D3-E3</f>
        <v>3300000</v>
      </c>
      <c r="G3" s="3" t="str">
        <f aca="false">IF(C3&lt;=비교기준!B17,"한도 이내","초과")</f>
        <v>한도 이내</v>
      </c>
      <c r="H3" s="2" t="s">
        <v>76</v>
      </c>
    </row>
    <row r="4" customFormat="false" ht="36" hidden="false" customHeight="true" outlineLevel="0" collapsed="false">
      <c r="A4" s="2" t="s">
        <v>66</v>
      </c>
      <c r="B4" s="3" t="n">
        <f aca="false">조건비교!B4</f>
        <v>24300000</v>
      </c>
      <c r="C4" s="3" t="n">
        <f aca="false">비교기준!B14</f>
        <v>2980000</v>
      </c>
      <c r="D4" s="3" t="n">
        <f aca="false">할부월별!E38</f>
        <v>2980000</v>
      </c>
      <c r="E4" s="3" t="n">
        <v>0</v>
      </c>
      <c r="F4" s="3" t="n">
        <f aca="false">D4-E4</f>
        <v>2980000</v>
      </c>
      <c r="G4" s="3" t="str">
        <f aca="false">IF(C4&lt;=비교기준!B17,"한도 이내","초과")</f>
        <v>한도 이내</v>
      </c>
      <c r="H4" s="2" t="s">
        <v>77</v>
      </c>
    </row>
  </sheetData>
  <autoFilter ref="A1:H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0.18"/>
  </cols>
  <sheetData>
    <row r="1" customFormat="false" ht="36" hidden="false" customHeight="true" outlineLevel="0" collapsed="false">
      <c r="A1" s="1" t="s">
        <v>5</v>
      </c>
      <c r="B1" s="1" t="s">
        <v>6</v>
      </c>
      <c r="C1" s="1" t="s">
        <v>78</v>
      </c>
    </row>
    <row r="2" customFormat="false" ht="36" hidden="false" customHeight="true" outlineLevel="0" collapsed="false">
      <c r="A2" s="2" t="s">
        <v>79</v>
      </c>
      <c r="B2" s="4" t="n">
        <v>0.07</v>
      </c>
      <c r="C2" s="2" t="s">
        <v>80</v>
      </c>
    </row>
    <row r="3" customFormat="false" ht="36" hidden="false" customHeight="true" outlineLevel="0" collapsed="false">
      <c r="A3" s="2" t="s">
        <v>81</v>
      </c>
      <c r="B3" s="3" t="n">
        <f aca="false">ROUND(비교기준!B4*B2/12*(비교기준!B3+1)/2,0)</f>
        <v>11655000</v>
      </c>
      <c r="C3" s="2" t="s">
        <v>82</v>
      </c>
    </row>
    <row r="4" customFormat="false" ht="36" hidden="false" customHeight="true" outlineLevel="0" collapsed="false">
      <c r="A4" s="2" t="s">
        <v>83</v>
      </c>
      <c r="B4" s="3" t="n">
        <f aca="false">비교기준!B5+비교기준!B7+비교기준!B4+B3</f>
        <v>132195000</v>
      </c>
      <c r="C4" s="2" t="s">
        <v>84</v>
      </c>
    </row>
    <row r="5" customFormat="false" ht="36" hidden="false" customHeight="true" outlineLevel="0" collapsed="false">
      <c r="A5" s="2" t="s">
        <v>85</v>
      </c>
      <c r="B5" s="3" t="n">
        <f aca="false">조건비교!G3</f>
        <v>131400000</v>
      </c>
      <c r="C5" s="2" t="s">
        <v>86</v>
      </c>
    </row>
    <row r="6" customFormat="false" ht="36" hidden="false" customHeight="true" outlineLevel="0" collapsed="false">
      <c r="A6" s="2" t="s">
        <v>87</v>
      </c>
      <c r="B6" s="3" t="n">
        <f aca="false">B4-B5</f>
        <v>795000</v>
      </c>
      <c r="C6" s="2" t="s">
        <v>88</v>
      </c>
    </row>
  </sheetData>
  <autoFilter ref="A1:C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0.18"/>
  </cols>
  <sheetData>
    <row r="1" customFormat="false" ht="36" hidden="false" customHeight="true" outlineLevel="0" collapsed="false">
      <c r="A1" s="1" t="s">
        <v>5</v>
      </c>
      <c r="B1" s="1" t="s">
        <v>89</v>
      </c>
      <c r="C1" s="1" t="s">
        <v>90</v>
      </c>
      <c r="D1" s="1" t="s">
        <v>91</v>
      </c>
    </row>
    <row r="2" customFormat="false" ht="36" hidden="false" customHeight="true" outlineLevel="0" collapsed="false">
      <c r="A2" s="2" t="s">
        <v>92</v>
      </c>
      <c r="B2" s="3" t="n">
        <v>108000000</v>
      </c>
      <c r="C2" s="3" t="n">
        <f aca="false">대출월별!C38</f>
        <v>108000000</v>
      </c>
      <c r="D2" s="3" t="n">
        <f aca="false">C2-B2</f>
        <v>0</v>
      </c>
    </row>
    <row r="3" customFormat="false" ht="36" hidden="false" customHeight="true" outlineLevel="0" collapsed="false">
      <c r="A3" s="2" t="s">
        <v>93</v>
      </c>
      <c r="B3" s="3" t="n">
        <v>9990000</v>
      </c>
      <c r="C3" s="3" t="n">
        <f aca="false">대출월별!D38</f>
        <v>9990000</v>
      </c>
      <c r="D3" s="3" t="n">
        <f aca="false">C3-B3</f>
        <v>0</v>
      </c>
    </row>
    <row r="4" customFormat="false" ht="36" hidden="false" customHeight="true" outlineLevel="0" collapsed="false">
      <c r="A4" s="2" t="s">
        <v>94</v>
      </c>
      <c r="B4" s="3" t="n">
        <v>0</v>
      </c>
      <c r="C4" s="3" t="n">
        <f aca="false">대출월별!F37</f>
        <v>0</v>
      </c>
      <c r="D4" s="3" t="n">
        <f aca="false">C4-B4</f>
        <v>0</v>
      </c>
    </row>
    <row r="5" customFormat="false" ht="36" hidden="false" customHeight="true" outlineLevel="0" collapsed="false">
      <c r="A5" s="2" t="s">
        <v>95</v>
      </c>
      <c r="B5" s="3" t="n">
        <v>130530000</v>
      </c>
      <c r="C5" s="3" t="n">
        <f aca="false">조건비교!G2</f>
        <v>130530000</v>
      </c>
      <c r="D5" s="3" t="n">
        <f aca="false">C5-B5</f>
        <v>0</v>
      </c>
    </row>
    <row r="6" customFormat="false" ht="36" hidden="false" customHeight="true" outlineLevel="0" collapsed="false">
      <c r="A6" s="2" t="s">
        <v>85</v>
      </c>
      <c r="B6" s="3" t="n">
        <v>131400000</v>
      </c>
      <c r="C6" s="3" t="n">
        <f aca="false">조건비교!G3</f>
        <v>131400000</v>
      </c>
      <c r="D6" s="3" t="n">
        <f aca="false">C6-B6</f>
        <v>0</v>
      </c>
    </row>
    <row r="7" customFormat="false" ht="36" hidden="false" customHeight="true" outlineLevel="0" collapsed="false">
      <c r="A7" s="2" t="s">
        <v>96</v>
      </c>
      <c r="B7" s="3" t="n">
        <v>131580000</v>
      </c>
      <c r="C7" s="3" t="n">
        <f aca="false">조건비교!G4</f>
        <v>131580000</v>
      </c>
      <c r="D7" s="3" t="n">
        <f aca="false">C7-B7</f>
        <v>0</v>
      </c>
    </row>
    <row r="8" customFormat="false" ht="36" hidden="false" customHeight="true" outlineLevel="0" collapsed="false">
      <c r="A8" s="2" t="s">
        <v>97</v>
      </c>
      <c r="B8" s="3" t="n">
        <v>1050000</v>
      </c>
      <c r="C8" s="3" t="n">
        <f aca="false">조건비교!G4-조건비교!G2</f>
        <v>1050000</v>
      </c>
      <c r="D8" s="3" t="n">
        <f aca="false">C8-B8</f>
        <v>0</v>
      </c>
    </row>
    <row r="9" customFormat="false" ht="36" hidden="false" customHeight="true" outlineLevel="0" collapsed="false">
      <c r="A9" s="2" t="s">
        <v>98</v>
      </c>
      <c r="B9" s="3" t="n">
        <v>132195000</v>
      </c>
      <c r="C9" s="3" t="n">
        <f aca="false">새제안7퍼센트!B4</f>
        <v>132195000</v>
      </c>
      <c r="D9" s="3" t="n">
        <f aca="false">C9-B9</f>
        <v>0</v>
      </c>
    </row>
  </sheetData>
  <autoFilter ref="A1:D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0.18"/>
  </cols>
  <sheetData>
    <row r="1" customFormat="false" ht="36" hidden="false" customHeight="true" outlineLevel="0" collapsed="false">
      <c r="A1" s="1" t="s">
        <v>99</v>
      </c>
      <c r="B1" s="1" t="s">
        <v>39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7</v>
      </c>
    </row>
    <row r="2" customFormat="false" ht="36" hidden="false" customHeight="true" outlineLevel="0" collapsed="false">
      <c r="A2" s="2" t="s">
        <v>105</v>
      </c>
      <c r="B2" s="3" t="n">
        <v>1</v>
      </c>
      <c r="C2" s="2" t="s">
        <v>106</v>
      </c>
      <c r="D2" s="2" t="s">
        <v>107</v>
      </c>
      <c r="E2" s="3" t="n">
        <v>51000</v>
      </c>
      <c r="F2" s="2" t="s">
        <v>108</v>
      </c>
      <c r="G2" s="2" t="s">
        <v>109</v>
      </c>
      <c r="H2" s="2" t="s">
        <v>110</v>
      </c>
    </row>
    <row r="3" customFormat="false" ht="36" hidden="false" customHeight="true" outlineLevel="0" collapsed="false">
      <c r="A3" s="2" t="s">
        <v>111</v>
      </c>
      <c r="B3" s="3" t="n">
        <v>1</v>
      </c>
      <c r="C3" s="2" t="s">
        <v>106</v>
      </c>
      <c r="D3" s="2" t="s">
        <v>107</v>
      </c>
      <c r="E3" s="3" t="n">
        <v>52000</v>
      </c>
      <c r="F3" s="2" t="s">
        <v>108</v>
      </c>
      <c r="G3" s="2" t="s">
        <v>109</v>
      </c>
      <c r="H3" s="2" t="s">
        <v>112</v>
      </c>
    </row>
    <row r="4" customFormat="false" ht="36" hidden="false" customHeight="true" outlineLevel="0" collapsed="false">
      <c r="A4" s="2" t="s">
        <v>113</v>
      </c>
      <c r="B4" s="3" t="n">
        <v>1</v>
      </c>
      <c r="C4" s="2" t="s">
        <v>106</v>
      </c>
      <c r="D4" s="2" t="s">
        <v>107</v>
      </c>
      <c r="E4" s="3" t="n">
        <v>53000</v>
      </c>
      <c r="F4" s="2" t="s">
        <v>108</v>
      </c>
      <c r="G4" s="2" t="s">
        <v>109</v>
      </c>
      <c r="H4" s="2" t="s">
        <v>114</v>
      </c>
    </row>
    <row r="5" customFormat="false" ht="36" hidden="false" customHeight="true" outlineLevel="0" collapsed="false">
      <c r="A5" s="2" t="s">
        <v>115</v>
      </c>
      <c r="B5" s="3" t="n">
        <v>1</v>
      </c>
      <c r="C5" s="2" t="s">
        <v>106</v>
      </c>
      <c r="D5" s="2" t="s">
        <v>107</v>
      </c>
      <c r="E5" s="3" t="n">
        <v>54000</v>
      </c>
      <c r="F5" s="2" t="s">
        <v>108</v>
      </c>
      <c r="G5" s="2" t="s">
        <v>109</v>
      </c>
      <c r="H5" s="2" t="s">
        <v>116</v>
      </c>
    </row>
    <row r="6" customFormat="false" ht="36" hidden="false" customHeight="true" outlineLevel="0" collapsed="false">
      <c r="A6" s="2" t="s">
        <v>117</v>
      </c>
      <c r="B6" s="3" t="n">
        <v>1</v>
      </c>
      <c r="C6" s="2" t="s">
        <v>106</v>
      </c>
      <c r="D6" s="2" t="s">
        <v>107</v>
      </c>
      <c r="E6" s="3" t="n">
        <v>55000</v>
      </c>
      <c r="F6" s="2" t="s">
        <v>108</v>
      </c>
      <c r="G6" s="2" t="s">
        <v>109</v>
      </c>
      <c r="H6" s="2" t="s">
        <v>118</v>
      </c>
    </row>
    <row r="7" customFormat="false" ht="36" hidden="false" customHeight="true" outlineLevel="0" collapsed="false">
      <c r="A7" s="2" t="s">
        <v>119</v>
      </c>
      <c r="B7" s="3" t="n">
        <v>1</v>
      </c>
      <c r="C7" s="2" t="s">
        <v>106</v>
      </c>
      <c r="D7" s="2" t="s">
        <v>107</v>
      </c>
      <c r="E7" s="3" t="n">
        <v>56000</v>
      </c>
      <c r="F7" s="2" t="s">
        <v>108</v>
      </c>
      <c r="G7" s="2" t="s">
        <v>109</v>
      </c>
      <c r="H7" s="2" t="s">
        <v>120</v>
      </c>
    </row>
    <row r="8" customFormat="false" ht="36" hidden="false" customHeight="true" outlineLevel="0" collapsed="false">
      <c r="A8" s="2" t="s">
        <v>121</v>
      </c>
      <c r="B8" s="3" t="n">
        <v>1</v>
      </c>
      <c r="C8" s="2" t="s">
        <v>106</v>
      </c>
      <c r="D8" s="2" t="s">
        <v>107</v>
      </c>
      <c r="E8" s="3" t="n">
        <v>57000</v>
      </c>
      <c r="F8" s="2" t="s">
        <v>108</v>
      </c>
      <c r="G8" s="2" t="s">
        <v>109</v>
      </c>
      <c r="H8" s="2" t="s">
        <v>122</v>
      </c>
    </row>
    <row r="9" customFormat="false" ht="36" hidden="false" customHeight="true" outlineLevel="0" collapsed="false">
      <c r="A9" s="2" t="s">
        <v>123</v>
      </c>
      <c r="B9" s="3" t="n">
        <v>1</v>
      </c>
      <c r="C9" s="2" t="s">
        <v>106</v>
      </c>
      <c r="D9" s="2" t="s">
        <v>107</v>
      </c>
      <c r="E9" s="3" t="n">
        <v>58000</v>
      </c>
      <c r="F9" s="2" t="s">
        <v>108</v>
      </c>
      <c r="G9" s="2" t="s">
        <v>109</v>
      </c>
      <c r="H9" s="2" t="s">
        <v>124</v>
      </c>
    </row>
    <row r="10" customFormat="false" ht="36" hidden="false" customHeight="true" outlineLevel="0" collapsed="false">
      <c r="A10" s="2" t="s">
        <v>125</v>
      </c>
      <c r="B10" s="3" t="n">
        <v>1</v>
      </c>
      <c r="C10" s="2" t="s">
        <v>106</v>
      </c>
      <c r="D10" s="2" t="s">
        <v>107</v>
      </c>
      <c r="E10" s="3" t="n">
        <v>59000</v>
      </c>
      <c r="F10" s="2" t="s">
        <v>108</v>
      </c>
      <c r="G10" s="2" t="s">
        <v>109</v>
      </c>
      <c r="H10" s="2" t="s">
        <v>126</v>
      </c>
    </row>
    <row r="11" customFormat="false" ht="36" hidden="false" customHeight="true" outlineLevel="0" collapsed="false">
      <c r="A11" s="2" t="s">
        <v>127</v>
      </c>
      <c r="B11" s="3" t="n">
        <v>1</v>
      </c>
      <c r="C11" s="2" t="s">
        <v>106</v>
      </c>
      <c r="D11" s="2" t="s">
        <v>107</v>
      </c>
      <c r="E11" s="3" t="n">
        <v>60000</v>
      </c>
      <c r="F11" s="2" t="s">
        <v>108</v>
      </c>
      <c r="G11" s="2" t="s">
        <v>109</v>
      </c>
      <c r="H11" s="2" t="s">
        <v>128</v>
      </c>
    </row>
    <row r="12" customFormat="false" ht="36" hidden="false" customHeight="true" outlineLevel="0" collapsed="false">
      <c r="A12" s="2" t="s">
        <v>129</v>
      </c>
      <c r="B12" s="3" t="n">
        <v>1</v>
      </c>
      <c r="C12" s="2" t="s">
        <v>130</v>
      </c>
      <c r="D12" s="2" t="s">
        <v>107</v>
      </c>
      <c r="E12" s="3" t="n">
        <v>61000</v>
      </c>
      <c r="F12" s="2" t="s">
        <v>108</v>
      </c>
      <c r="G12" s="2" t="s">
        <v>109</v>
      </c>
      <c r="H12" s="2" t="s">
        <v>131</v>
      </c>
    </row>
    <row r="13" customFormat="false" ht="36" hidden="false" customHeight="true" outlineLevel="0" collapsed="false">
      <c r="A13" s="2" t="s">
        <v>132</v>
      </c>
      <c r="B13" s="3" t="n">
        <v>1</v>
      </c>
      <c r="C13" s="2" t="s">
        <v>130</v>
      </c>
      <c r="D13" s="2" t="s">
        <v>107</v>
      </c>
      <c r="E13" s="3" t="n">
        <v>62000</v>
      </c>
      <c r="F13" s="2" t="s">
        <v>108</v>
      </c>
      <c r="G13" s="2" t="s">
        <v>109</v>
      </c>
      <c r="H13" s="2" t="s">
        <v>133</v>
      </c>
    </row>
    <row r="14" customFormat="false" ht="36" hidden="false" customHeight="true" outlineLevel="0" collapsed="false">
      <c r="A14" s="2" t="s">
        <v>134</v>
      </c>
      <c r="B14" s="3" t="n">
        <v>1</v>
      </c>
      <c r="C14" s="2" t="s">
        <v>130</v>
      </c>
      <c r="D14" s="2" t="s">
        <v>107</v>
      </c>
      <c r="E14" s="3" t="n">
        <v>63000</v>
      </c>
      <c r="F14" s="2" t="s">
        <v>108</v>
      </c>
      <c r="G14" s="2" t="s">
        <v>109</v>
      </c>
      <c r="H14" s="2" t="s">
        <v>135</v>
      </c>
    </row>
    <row r="15" customFormat="false" ht="36" hidden="false" customHeight="true" outlineLevel="0" collapsed="false">
      <c r="A15" s="2" t="s">
        <v>136</v>
      </c>
      <c r="B15" s="3" t="n">
        <v>1</v>
      </c>
      <c r="C15" s="2" t="s">
        <v>130</v>
      </c>
      <c r="D15" s="2" t="s">
        <v>107</v>
      </c>
      <c r="E15" s="3" t="n">
        <v>64000</v>
      </c>
      <c r="F15" s="2" t="s">
        <v>108</v>
      </c>
      <c r="G15" s="2" t="s">
        <v>109</v>
      </c>
      <c r="H15" s="2" t="s">
        <v>137</v>
      </c>
    </row>
    <row r="16" customFormat="false" ht="36" hidden="false" customHeight="true" outlineLevel="0" collapsed="false">
      <c r="A16" s="2" t="s">
        <v>138</v>
      </c>
      <c r="B16" s="3" t="n">
        <v>1</v>
      </c>
      <c r="C16" s="2" t="s">
        <v>130</v>
      </c>
      <c r="D16" s="2" t="s">
        <v>107</v>
      </c>
      <c r="E16" s="3" t="n">
        <v>65000</v>
      </c>
      <c r="F16" s="2" t="s">
        <v>108</v>
      </c>
      <c r="G16" s="2" t="s">
        <v>109</v>
      </c>
      <c r="H16" s="2" t="s">
        <v>139</v>
      </c>
    </row>
    <row r="17" customFormat="false" ht="36" hidden="false" customHeight="true" outlineLevel="0" collapsed="false">
      <c r="A17" s="2" t="s">
        <v>140</v>
      </c>
      <c r="B17" s="3" t="n">
        <v>1</v>
      </c>
      <c r="C17" s="2" t="s">
        <v>130</v>
      </c>
      <c r="D17" s="2" t="s">
        <v>107</v>
      </c>
      <c r="E17" s="3" t="n">
        <v>66000</v>
      </c>
      <c r="F17" s="2" t="s">
        <v>108</v>
      </c>
      <c r="G17" s="2" t="s">
        <v>109</v>
      </c>
      <c r="H17" s="2" t="s">
        <v>141</v>
      </c>
    </row>
    <row r="18" customFormat="false" ht="36" hidden="false" customHeight="true" outlineLevel="0" collapsed="false">
      <c r="A18" s="2" t="s">
        <v>142</v>
      </c>
      <c r="B18" s="3" t="n">
        <v>1</v>
      </c>
      <c r="C18" s="2" t="s">
        <v>130</v>
      </c>
      <c r="D18" s="2" t="s">
        <v>107</v>
      </c>
      <c r="E18" s="3" t="n">
        <v>67000</v>
      </c>
      <c r="F18" s="2" t="s">
        <v>108</v>
      </c>
      <c r="G18" s="2" t="s">
        <v>109</v>
      </c>
      <c r="H18" s="2" t="s">
        <v>143</v>
      </c>
    </row>
    <row r="19" customFormat="false" ht="36" hidden="false" customHeight="true" outlineLevel="0" collapsed="false">
      <c r="A19" s="2" t="s">
        <v>144</v>
      </c>
      <c r="B19" s="3" t="n">
        <v>1</v>
      </c>
      <c r="C19" s="2" t="s">
        <v>130</v>
      </c>
      <c r="D19" s="2" t="s">
        <v>107</v>
      </c>
      <c r="E19" s="3" t="n">
        <v>68000</v>
      </c>
      <c r="F19" s="2" t="s">
        <v>108</v>
      </c>
      <c r="G19" s="2" t="s">
        <v>109</v>
      </c>
      <c r="H19" s="2" t="s">
        <v>145</v>
      </c>
    </row>
    <row r="20" customFormat="false" ht="36" hidden="false" customHeight="true" outlineLevel="0" collapsed="false">
      <c r="A20" s="2" t="s">
        <v>146</v>
      </c>
      <c r="B20" s="3" t="n">
        <v>1</v>
      </c>
      <c r="C20" s="2" t="s">
        <v>130</v>
      </c>
      <c r="D20" s="2" t="s">
        <v>107</v>
      </c>
      <c r="E20" s="3" t="n">
        <v>69000</v>
      </c>
      <c r="F20" s="2" t="s">
        <v>108</v>
      </c>
      <c r="G20" s="2" t="s">
        <v>109</v>
      </c>
      <c r="H20" s="2" t="s">
        <v>147</v>
      </c>
    </row>
    <row r="21" customFormat="false" ht="36" hidden="false" customHeight="true" outlineLevel="0" collapsed="false">
      <c r="A21" s="2" t="s">
        <v>148</v>
      </c>
      <c r="B21" s="3" t="n">
        <v>1</v>
      </c>
      <c r="C21" s="2" t="s">
        <v>130</v>
      </c>
      <c r="D21" s="2" t="s">
        <v>107</v>
      </c>
      <c r="E21" s="3" t="n">
        <v>70000</v>
      </c>
      <c r="F21" s="2" t="s">
        <v>108</v>
      </c>
      <c r="G21" s="2" t="s">
        <v>109</v>
      </c>
      <c r="H21" s="2" t="s">
        <v>149</v>
      </c>
    </row>
    <row r="22" customFormat="false" ht="36" hidden="false" customHeight="true" outlineLevel="0" collapsed="false">
      <c r="A22" s="2" t="s">
        <v>150</v>
      </c>
      <c r="B22" s="3" t="n">
        <v>1</v>
      </c>
      <c r="C22" s="2" t="s">
        <v>151</v>
      </c>
      <c r="D22" s="2" t="s">
        <v>107</v>
      </c>
      <c r="E22" s="3" t="n">
        <v>71000</v>
      </c>
      <c r="F22" s="2" t="s">
        <v>108</v>
      </c>
      <c r="G22" s="2" t="s">
        <v>109</v>
      </c>
      <c r="H22" s="2" t="s">
        <v>152</v>
      </c>
    </row>
    <row r="23" customFormat="false" ht="36" hidden="false" customHeight="true" outlineLevel="0" collapsed="false">
      <c r="A23" s="2" t="s">
        <v>153</v>
      </c>
      <c r="B23" s="3" t="n">
        <v>1</v>
      </c>
      <c r="C23" s="2" t="s">
        <v>151</v>
      </c>
      <c r="D23" s="2" t="s">
        <v>107</v>
      </c>
      <c r="E23" s="3" t="n">
        <v>72000</v>
      </c>
      <c r="F23" s="2" t="s">
        <v>108</v>
      </c>
      <c r="G23" s="2" t="s">
        <v>109</v>
      </c>
      <c r="H23" s="2" t="s">
        <v>154</v>
      </c>
    </row>
    <row r="24" customFormat="false" ht="36" hidden="false" customHeight="true" outlineLevel="0" collapsed="false">
      <c r="A24" s="2" t="s">
        <v>155</v>
      </c>
      <c r="B24" s="3" t="n">
        <v>1</v>
      </c>
      <c r="C24" s="2" t="s">
        <v>151</v>
      </c>
      <c r="D24" s="2" t="s">
        <v>107</v>
      </c>
      <c r="E24" s="3" t="n">
        <v>73000</v>
      </c>
      <c r="F24" s="2" t="s">
        <v>108</v>
      </c>
      <c r="G24" s="2" t="s">
        <v>109</v>
      </c>
      <c r="H24" s="2" t="s">
        <v>156</v>
      </c>
    </row>
    <row r="25" customFormat="false" ht="36" hidden="false" customHeight="true" outlineLevel="0" collapsed="false">
      <c r="A25" s="2" t="s">
        <v>157</v>
      </c>
      <c r="B25" s="3" t="n">
        <v>1</v>
      </c>
      <c r="C25" s="2" t="s">
        <v>151</v>
      </c>
      <c r="D25" s="2" t="s">
        <v>107</v>
      </c>
      <c r="E25" s="3" t="n">
        <v>74000</v>
      </c>
      <c r="F25" s="2" t="s">
        <v>108</v>
      </c>
      <c r="G25" s="2" t="s">
        <v>109</v>
      </c>
      <c r="H25" s="2" t="s">
        <v>158</v>
      </c>
    </row>
    <row r="26" customFormat="false" ht="36" hidden="false" customHeight="true" outlineLevel="0" collapsed="false">
      <c r="A26" s="2" t="s">
        <v>159</v>
      </c>
      <c r="B26" s="3" t="n">
        <v>1</v>
      </c>
      <c r="C26" s="2" t="s">
        <v>151</v>
      </c>
      <c r="D26" s="2" t="s">
        <v>107</v>
      </c>
      <c r="E26" s="3" t="n">
        <v>75000</v>
      </c>
      <c r="F26" s="2" t="s">
        <v>108</v>
      </c>
      <c r="G26" s="2" t="s">
        <v>109</v>
      </c>
      <c r="H26" s="2" t="s">
        <v>160</v>
      </c>
    </row>
    <row r="27" customFormat="false" ht="36" hidden="false" customHeight="true" outlineLevel="0" collapsed="false">
      <c r="A27" s="2" t="s">
        <v>161</v>
      </c>
      <c r="B27" s="3" t="n">
        <v>1</v>
      </c>
      <c r="C27" s="2" t="s">
        <v>151</v>
      </c>
      <c r="D27" s="2" t="s">
        <v>107</v>
      </c>
      <c r="E27" s="3" t="n">
        <v>76000</v>
      </c>
      <c r="F27" s="2" t="s">
        <v>108</v>
      </c>
      <c r="G27" s="2" t="s">
        <v>109</v>
      </c>
      <c r="H27" s="2" t="s">
        <v>162</v>
      </c>
    </row>
    <row r="28" customFormat="false" ht="36" hidden="false" customHeight="true" outlineLevel="0" collapsed="false">
      <c r="A28" s="2" t="s">
        <v>163</v>
      </c>
      <c r="B28" s="3" t="n">
        <v>1</v>
      </c>
      <c r="C28" s="2" t="s">
        <v>151</v>
      </c>
      <c r="D28" s="2" t="s">
        <v>107</v>
      </c>
      <c r="E28" s="3" t="n">
        <v>77000</v>
      </c>
      <c r="F28" s="2" t="s">
        <v>108</v>
      </c>
      <c r="G28" s="2" t="s">
        <v>109</v>
      </c>
      <c r="H28" s="2" t="s">
        <v>164</v>
      </c>
    </row>
    <row r="29" customFormat="false" ht="36" hidden="false" customHeight="true" outlineLevel="0" collapsed="false">
      <c r="A29" s="2" t="s">
        <v>165</v>
      </c>
      <c r="B29" s="3" t="n">
        <v>1</v>
      </c>
      <c r="C29" s="2" t="s">
        <v>151</v>
      </c>
      <c r="D29" s="2" t="s">
        <v>107</v>
      </c>
      <c r="E29" s="3" t="n">
        <v>78000</v>
      </c>
      <c r="F29" s="2" t="s">
        <v>108</v>
      </c>
      <c r="G29" s="2" t="s">
        <v>109</v>
      </c>
      <c r="H29" s="2" t="s">
        <v>166</v>
      </c>
    </row>
    <row r="30" customFormat="false" ht="36" hidden="false" customHeight="true" outlineLevel="0" collapsed="false">
      <c r="A30" s="2" t="s">
        <v>167</v>
      </c>
      <c r="B30" s="3" t="n">
        <v>1</v>
      </c>
      <c r="C30" s="2" t="s">
        <v>151</v>
      </c>
      <c r="D30" s="2" t="s">
        <v>107</v>
      </c>
      <c r="E30" s="3" t="n">
        <v>79000</v>
      </c>
      <c r="F30" s="2" t="s">
        <v>108</v>
      </c>
      <c r="G30" s="2" t="s">
        <v>109</v>
      </c>
      <c r="H30" s="2" t="s">
        <v>168</v>
      </c>
    </row>
    <row r="31" customFormat="false" ht="36" hidden="false" customHeight="true" outlineLevel="0" collapsed="false">
      <c r="A31" s="2" t="s">
        <v>169</v>
      </c>
      <c r="B31" s="3" t="n">
        <v>1</v>
      </c>
      <c r="C31" s="2" t="s">
        <v>151</v>
      </c>
      <c r="D31" s="2" t="s">
        <v>107</v>
      </c>
      <c r="E31" s="3" t="n">
        <v>80000</v>
      </c>
      <c r="F31" s="2" t="s">
        <v>108</v>
      </c>
      <c r="G31" s="2" t="s">
        <v>109</v>
      </c>
      <c r="H31" s="2" t="s">
        <v>170</v>
      </c>
    </row>
    <row r="32" customFormat="false" ht="36" hidden="false" customHeight="true" outlineLevel="0" collapsed="false">
      <c r="A32" s="2" t="s">
        <v>105</v>
      </c>
      <c r="B32" s="3" t="n">
        <v>2</v>
      </c>
      <c r="C32" s="2" t="s">
        <v>106</v>
      </c>
      <c r="D32" s="2" t="s">
        <v>171</v>
      </c>
      <c r="E32" s="3" t="n">
        <v>51000</v>
      </c>
      <c r="F32" s="2" t="s">
        <v>108</v>
      </c>
      <c r="G32" s="2" t="s">
        <v>109</v>
      </c>
      <c r="H32" s="2" t="s">
        <v>110</v>
      </c>
    </row>
    <row r="33" customFormat="false" ht="36" hidden="false" customHeight="true" outlineLevel="0" collapsed="false">
      <c r="A33" s="2" t="s">
        <v>111</v>
      </c>
      <c r="B33" s="3" t="n">
        <v>2</v>
      </c>
      <c r="C33" s="2" t="s">
        <v>106</v>
      </c>
      <c r="D33" s="2" t="s">
        <v>171</v>
      </c>
      <c r="E33" s="3" t="n">
        <v>52000</v>
      </c>
      <c r="F33" s="2" t="s">
        <v>108</v>
      </c>
      <c r="G33" s="2" t="s">
        <v>109</v>
      </c>
      <c r="H33" s="2" t="s">
        <v>112</v>
      </c>
    </row>
    <row r="34" customFormat="false" ht="36" hidden="false" customHeight="true" outlineLevel="0" collapsed="false">
      <c r="A34" s="2" t="s">
        <v>113</v>
      </c>
      <c r="B34" s="3" t="n">
        <v>2</v>
      </c>
      <c r="C34" s="2" t="s">
        <v>106</v>
      </c>
      <c r="D34" s="2" t="s">
        <v>171</v>
      </c>
      <c r="E34" s="3" t="n">
        <v>53000</v>
      </c>
      <c r="F34" s="2" t="s">
        <v>108</v>
      </c>
      <c r="G34" s="2" t="s">
        <v>109</v>
      </c>
      <c r="H34" s="2" t="s">
        <v>114</v>
      </c>
    </row>
    <row r="35" customFormat="false" ht="36" hidden="false" customHeight="true" outlineLevel="0" collapsed="false">
      <c r="A35" s="2" t="s">
        <v>115</v>
      </c>
      <c r="B35" s="3" t="n">
        <v>2</v>
      </c>
      <c r="C35" s="2" t="s">
        <v>106</v>
      </c>
      <c r="D35" s="2" t="s">
        <v>171</v>
      </c>
      <c r="E35" s="3" t="n">
        <v>54000</v>
      </c>
      <c r="F35" s="2" t="s">
        <v>108</v>
      </c>
      <c r="G35" s="2" t="s">
        <v>109</v>
      </c>
      <c r="H35" s="2" t="s">
        <v>116</v>
      </c>
    </row>
    <row r="36" customFormat="false" ht="36" hidden="false" customHeight="true" outlineLevel="0" collapsed="false">
      <c r="A36" s="2" t="s">
        <v>117</v>
      </c>
      <c r="B36" s="3" t="n">
        <v>2</v>
      </c>
      <c r="C36" s="2" t="s">
        <v>106</v>
      </c>
      <c r="D36" s="2" t="s">
        <v>171</v>
      </c>
      <c r="E36" s="3" t="n">
        <v>55000</v>
      </c>
      <c r="F36" s="2" t="s">
        <v>108</v>
      </c>
      <c r="G36" s="2" t="s">
        <v>109</v>
      </c>
      <c r="H36" s="2" t="s">
        <v>118</v>
      </c>
    </row>
    <row r="37" customFormat="false" ht="36" hidden="false" customHeight="true" outlineLevel="0" collapsed="false">
      <c r="A37" s="2" t="s">
        <v>119</v>
      </c>
      <c r="B37" s="3" t="n">
        <v>2</v>
      </c>
      <c r="C37" s="2" t="s">
        <v>106</v>
      </c>
      <c r="D37" s="2" t="s">
        <v>171</v>
      </c>
      <c r="E37" s="3" t="n">
        <v>56000</v>
      </c>
      <c r="F37" s="2" t="s">
        <v>108</v>
      </c>
      <c r="G37" s="2" t="s">
        <v>109</v>
      </c>
      <c r="H37" s="2" t="s">
        <v>120</v>
      </c>
    </row>
    <row r="38" customFormat="false" ht="36" hidden="false" customHeight="true" outlineLevel="0" collapsed="false">
      <c r="A38" s="2" t="s">
        <v>121</v>
      </c>
      <c r="B38" s="3" t="n">
        <v>2</v>
      </c>
      <c r="C38" s="2" t="s">
        <v>106</v>
      </c>
      <c r="D38" s="2" t="s">
        <v>171</v>
      </c>
      <c r="E38" s="3" t="n">
        <v>57000</v>
      </c>
      <c r="F38" s="2" t="s">
        <v>108</v>
      </c>
      <c r="G38" s="2" t="s">
        <v>109</v>
      </c>
      <c r="H38" s="2" t="s">
        <v>122</v>
      </c>
    </row>
    <row r="39" customFormat="false" ht="36" hidden="false" customHeight="true" outlineLevel="0" collapsed="false">
      <c r="A39" s="2" t="s">
        <v>123</v>
      </c>
      <c r="B39" s="3" t="n">
        <v>2</v>
      </c>
      <c r="C39" s="2" t="s">
        <v>106</v>
      </c>
      <c r="D39" s="2" t="s">
        <v>171</v>
      </c>
      <c r="E39" s="3" t="n">
        <v>58000</v>
      </c>
      <c r="F39" s="2" t="s">
        <v>108</v>
      </c>
      <c r="G39" s="2" t="s">
        <v>109</v>
      </c>
      <c r="H39" s="2" t="s">
        <v>124</v>
      </c>
    </row>
    <row r="40" customFormat="false" ht="36" hidden="false" customHeight="true" outlineLevel="0" collapsed="false">
      <c r="A40" s="2" t="s">
        <v>125</v>
      </c>
      <c r="B40" s="3" t="n">
        <v>2</v>
      </c>
      <c r="C40" s="2" t="s">
        <v>106</v>
      </c>
      <c r="D40" s="2" t="s">
        <v>171</v>
      </c>
      <c r="E40" s="3" t="n">
        <v>59000</v>
      </c>
      <c r="F40" s="2" t="s">
        <v>108</v>
      </c>
      <c r="G40" s="2" t="s">
        <v>109</v>
      </c>
      <c r="H40" s="2" t="s">
        <v>126</v>
      </c>
    </row>
    <row r="41" customFormat="false" ht="36" hidden="false" customHeight="true" outlineLevel="0" collapsed="false">
      <c r="A41" s="2" t="s">
        <v>127</v>
      </c>
      <c r="B41" s="3" t="n">
        <v>2</v>
      </c>
      <c r="C41" s="2" t="s">
        <v>106</v>
      </c>
      <c r="D41" s="2" t="s">
        <v>171</v>
      </c>
      <c r="E41" s="3" t="n">
        <v>60000</v>
      </c>
      <c r="F41" s="2" t="s">
        <v>108</v>
      </c>
      <c r="G41" s="2" t="s">
        <v>109</v>
      </c>
      <c r="H41" s="2" t="s">
        <v>128</v>
      </c>
    </row>
    <row r="42" customFormat="false" ht="36" hidden="false" customHeight="true" outlineLevel="0" collapsed="false">
      <c r="A42" s="2" t="s">
        <v>129</v>
      </c>
      <c r="B42" s="3" t="n">
        <v>2</v>
      </c>
      <c r="C42" s="2" t="s">
        <v>130</v>
      </c>
      <c r="D42" s="2" t="s">
        <v>171</v>
      </c>
      <c r="E42" s="3" t="n">
        <v>61000</v>
      </c>
      <c r="F42" s="2" t="s">
        <v>108</v>
      </c>
      <c r="G42" s="2" t="s">
        <v>109</v>
      </c>
      <c r="H42" s="2" t="s">
        <v>131</v>
      </c>
    </row>
    <row r="43" customFormat="false" ht="36" hidden="false" customHeight="true" outlineLevel="0" collapsed="false">
      <c r="A43" s="2" t="s">
        <v>132</v>
      </c>
      <c r="B43" s="3" t="n">
        <v>2</v>
      </c>
      <c r="C43" s="2" t="s">
        <v>130</v>
      </c>
      <c r="D43" s="2" t="s">
        <v>171</v>
      </c>
      <c r="E43" s="3" t="n">
        <v>62000</v>
      </c>
      <c r="F43" s="2" t="s">
        <v>108</v>
      </c>
      <c r="G43" s="2" t="s">
        <v>109</v>
      </c>
      <c r="H43" s="2" t="s">
        <v>133</v>
      </c>
    </row>
    <row r="44" customFormat="false" ht="36" hidden="false" customHeight="true" outlineLevel="0" collapsed="false">
      <c r="A44" s="2" t="s">
        <v>134</v>
      </c>
      <c r="B44" s="3" t="n">
        <v>2</v>
      </c>
      <c r="C44" s="2" t="s">
        <v>130</v>
      </c>
      <c r="D44" s="2" t="s">
        <v>171</v>
      </c>
      <c r="E44" s="3" t="n">
        <v>63000</v>
      </c>
      <c r="F44" s="2" t="s">
        <v>108</v>
      </c>
      <c r="G44" s="2" t="s">
        <v>109</v>
      </c>
      <c r="H44" s="2" t="s">
        <v>135</v>
      </c>
    </row>
    <row r="45" customFormat="false" ht="36" hidden="false" customHeight="true" outlineLevel="0" collapsed="false">
      <c r="A45" s="2" t="s">
        <v>136</v>
      </c>
      <c r="B45" s="3" t="n">
        <v>2</v>
      </c>
      <c r="C45" s="2" t="s">
        <v>130</v>
      </c>
      <c r="D45" s="2" t="s">
        <v>171</v>
      </c>
      <c r="E45" s="3" t="n">
        <v>64000</v>
      </c>
      <c r="F45" s="2" t="s">
        <v>108</v>
      </c>
      <c r="G45" s="2" t="s">
        <v>109</v>
      </c>
      <c r="H45" s="2" t="s">
        <v>137</v>
      </c>
    </row>
    <row r="46" customFormat="false" ht="36" hidden="false" customHeight="true" outlineLevel="0" collapsed="false">
      <c r="A46" s="2" t="s">
        <v>138</v>
      </c>
      <c r="B46" s="3" t="n">
        <v>2</v>
      </c>
      <c r="C46" s="2" t="s">
        <v>130</v>
      </c>
      <c r="D46" s="2" t="s">
        <v>171</v>
      </c>
      <c r="E46" s="3" t="n">
        <v>65000</v>
      </c>
      <c r="F46" s="2" t="s">
        <v>108</v>
      </c>
      <c r="G46" s="2" t="s">
        <v>109</v>
      </c>
      <c r="H46" s="2" t="s">
        <v>139</v>
      </c>
    </row>
    <row r="47" customFormat="false" ht="36" hidden="false" customHeight="true" outlineLevel="0" collapsed="false">
      <c r="A47" s="2" t="s">
        <v>140</v>
      </c>
      <c r="B47" s="3" t="n">
        <v>2</v>
      </c>
      <c r="C47" s="2" t="s">
        <v>130</v>
      </c>
      <c r="D47" s="2" t="s">
        <v>171</v>
      </c>
      <c r="E47" s="3" t="n">
        <v>66000</v>
      </c>
      <c r="F47" s="2" t="s">
        <v>108</v>
      </c>
      <c r="G47" s="2" t="s">
        <v>109</v>
      </c>
      <c r="H47" s="2" t="s">
        <v>141</v>
      </c>
    </row>
    <row r="48" customFormat="false" ht="36" hidden="false" customHeight="true" outlineLevel="0" collapsed="false">
      <c r="A48" s="2" t="s">
        <v>142</v>
      </c>
      <c r="B48" s="3" t="n">
        <v>2</v>
      </c>
      <c r="C48" s="2" t="s">
        <v>130</v>
      </c>
      <c r="D48" s="2" t="s">
        <v>171</v>
      </c>
      <c r="E48" s="3" t="n">
        <v>67000</v>
      </c>
      <c r="F48" s="2" t="s">
        <v>108</v>
      </c>
      <c r="G48" s="2" t="s">
        <v>109</v>
      </c>
      <c r="H48" s="2" t="s">
        <v>143</v>
      </c>
    </row>
    <row r="49" customFormat="false" ht="36" hidden="false" customHeight="true" outlineLevel="0" collapsed="false">
      <c r="A49" s="2" t="s">
        <v>144</v>
      </c>
      <c r="B49" s="3" t="n">
        <v>2</v>
      </c>
      <c r="C49" s="2" t="s">
        <v>130</v>
      </c>
      <c r="D49" s="2" t="s">
        <v>171</v>
      </c>
      <c r="E49" s="3" t="n">
        <v>68000</v>
      </c>
      <c r="F49" s="2" t="s">
        <v>108</v>
      </c>
      <c r="G49" s="2" t="s">
        <v>109</v>
      </c>
      <c r="H49" s="2" t="s">
        <v>145</v>
      </c>
    </row>
    <row r="50" customFormat="false" ht="36" hidden="false" customHeight="true" outlineLevel="0" collapsed="false">
      <c r="A50" s="2" t="s">
        <v>146</v>
      </c>
      <c r="B50" s="3" t="n">
        <v>2</v>
      </c>
      <c r="C50" s="2" t="s">
        <v>130</v>
      </c>
      <c r="D50" s="2" t="s">
        <v>171</v>
      </c>
      <c r="E50" s="3" t="n">
        <v>69000</v>
      </c>
      <c r="F50" s="2" t="s">
        <v>108</v>
      </c>
      <c r="G50" s="2" t="s">
        <v>109</v>
      </c>
      <c r="H50" s="2" t="s">
        <v>147</v>
      </c>
    </row>
    <row r="51" customFormat="false" ht="36" hidden="false" customHeight="true" outlineLevel="0" collapsed="false">
      <c r="A51" s="2" t="s">
        <v>148</v>
      </c>
      <c r="B51" s="3" t="n">
        <v>2</v>
      </c>
      <c r="C51" s="2" t="s">
        <v>130</v>
      </c>
      <c r="D51" s="2" t="s">
        <v>171</v>
      </c>
      <c r="E51" s="3" t="n">
        <v>70000</v>
      </c>
      <c r="F51" s="2" t="s">
        <v>108</v>
      </c>
      <c r="G51" s="2" t="s">
        <v>109</v>
      </c>
      <c r="H51" s="2" t="s">
        <v>149</v>
      </c>
    </row>
    <row r="52" customFormat="false" ht="36" hidden="false" customHeight="true" outlineLevel="0" collapsed="false">
      <c r="A52" s="2" t="s">
        <v>150</v>
      </c>
      <c r="B52" s="3" t="n">
        <v>2</v>
      </c>
      <c r="C52" s="2" t="s">
        <v>151</v>
      </c>
      <c r="D52" s="2" t="s">
        <v>171</v>
      </c>
      <c r="E52" s="3" t="n">
        <v>71000</v>
      </c>
      <c r="F52" s="2" t="s">
        <v>108</v>
      </c>
      <c r="G52" s="2" t="s">
        <v>109</v>
      </c>
      <c r="H52" s="2" t="s">
        <v>152</v>
      </c>
    </row>
    <row r="53" customFormat="false" ht="36" hidden="false" customHeight="true" outlineLevel="0" collapsed="false">
      <c r="A53" s="2" t="s">
        <v>153</v>
      </c>
      <c r="B53" s="3" t="n">
        <v>2</v>
      </c>
      <c r="C53" s="2" t="s">
        <v>151</v>
      </c>
      <c r="D53" s="2" t="s">
        <v>171</v>
      </c>
      <c r="E53" s="3" t="n">
        <v>72000</v>
      </c>
      <c r="F53" s="2" t="s">
        <v>108</v>
      </c>
      <c r="G53" s="2" t="s">
        <v>109</v>
      </c>
      <c r="H53" s="2" t="s">
        <v>154</v>
      </c>
    </row>
    <row r="54" customFormat="false" ht="36" hidden="false" customHeight="true" outlineLevel="0" collapsed="false">
      <c r="A54" s="2" t="s">
        <v>155</v>
      </c>
      <c r="B54" s="3" t="n">
        <v>2</v>
      </c>
      <c r="C54" s="2" t="s">
        <v>151</v>
      </c>
      <c r="D54" s="2" t="s">
        <v>171</v>
      </c>
      <c r="E54" s="3" t="n">
        <v>73000</v>
      </c>
      <c r="F54" s="2" t="s">
        <v>108</v>
      </c>
      <c r="G54" s="2" t="s">
        <v>109</v>
      </c>
      <c r="H54" s="2" t="s">
        <v>156</v>
      </c>
    </row>
    <row r="55" customFormat="false" ht="36" hidden="false" customHeight="true" outlineLevel="0" collapsed="false">
      <c r="A55" s="2" t="s">
        <v>157</v>
      </c>
      <c r="B55" s="3" t="n">
        <v>2</v>
      </c>
      <c r="C55" s="2" t="s">
        <v>151</v>
      </c>
      <c r="D55" s="2" t="s">
        <v>171</v>
      </c>
      <c r="E55" s="3" t="n">
        <v>74000</v>
      </c>
      <c r="F55" s="2" t="s">
        <v>108</v>
      </c>
      <c r="G55" s="2" t="s">
        <v>109</v>
      </c>
      <c r="H55" s="2" t="s">
        <v>158</v>
      </c>
    </row>
    <row r="56" customFormat="false" ht="36" hidden="false" customHeight="true" outlineLevel="0" collapsed="false">
      <c r="A56" s="2" t="s">
        <v>159</v>
      </c>
      <c r="B56" s="3" t="n">
        <v>2</v>
      </c>
      <c r="C56" s="2" t="s">
        <v>151</v>
      </c>
      <c r="D56" s="2" t="s">
        <v>171</v>
      </c>
      <c r="E56" s="3" t="n">
        <v>75000</v>
      </c>
      <c r="F56" s="2" t="s">
        <v>108</v>
      </c>
      <c r="G56" s="2" t="s">
        <v>109</v>
      </c>
      <c r="H56" s="2" t="s">
        <v>160</v>
      </c>
    </row>
    <row r="57" customFormat="false" ht="36" hidden="false" customHeight="true" outlineLevel="0" collapsed="false">
      <c r="A57" s="2" t="s">
        <v>161</v>
      </c>
      <c r="B57" s="3" t="n">
        <v>2</v>
      </c>
      <c r="C57" s="2" t="s">
        <v>151</v>
      </c>
      <c r="D57" s="2" t="s">
        <v>171</v>
      </c>
      <c r="E57" s="3" t="n">
        <v>76000</v>
      </c>
      <c r="F57" s="2" t="s">
        <v>108</v>
      </c>
      <c r="G57" s="2" t="s">
        <v>109</v>
      </c>
      <c r="H57" s="2" t="s">
        <v>162</v>
      </c>
    </row>
    <row r="58" customFormat="false" ht="36" hidden="false" customHeight="true" outlineLevel="0" collapsed="false">
      <c r="A58" s="2" t="s">
        <v>163</v>
      </c>
      <c r="B58" s="3" t="n">
        <v>2</v>
      </c>
      <c r="C58" s="2" t="s">
        <v>151</v>
      </c>
      <c r="D58" s="2" t="s">
        <v>171</v>
      </c>
      <c r="E58" s="3" t="n">
        <v>77000</v>
      </c>
      <c r="F58" s="2" t="s">
        <v>108</v>
      </c>
      <c r="G58" s="2" t="s">
        <v>109</v>
      </c>
      <c r="H58" s="2" t="s">
        <v>164</v>
      </c>
    </row>
    <row r="59" customFormat="false" ht="36" hidden="false" customHeight="true" outlineLevel="0" collapsed="false">
      <c r="A59" s="2" t="s">
        <v>165</v>
      </c>
      <c r="B59" s="3" t="n">
        <v>2</v>
      </c>
      <c r="C59" s="2" t="s">
        <v>151</v>
      </c>
      <c r="D59" s="2" t="s">
        <v>171</v>
      </c>
      <c r="E59" s="3" t="n">
        <v>78000</v>
      </c>
      <c r="F59" s="2" t="s">
        <v>108</v>
      </c>
      <c r="G59" s="2" t="s">
        <v>109</v>
      </c>
      <c r="H59" s="2" t="s">
        <v>166</v>
      </c>
    </row>
    <row r="60" customFormat="false" ht="36" hidden="false" customHeight="true" outlineLevel="0" collapsed="false">
      <c r="A60" s="2" t="s">
        <v>167</v>
      </c>
      <c r="B60" s="3" t="n">
        <v>2</v>
      </c>
      <c r="C60" s="2" t="s">
        <v>151</v>
      </c>
      <c r="D60" s="2" t="s">
        <v>171</v>
      </c>
      <c r="E60" s="3" t="n">
        <v>79000</v>
      </c>
      <c r="F60" s="2" t="s">
        <v>108</v>
      </c>
      <c r="G60" s="2" t="s">
        <v>109</v>
      </c>
      <c r="H60" s="2" t="s">
        <v>168</v>
      </c>
    </row>
    <row r="61" customFormat="false" ht="36" hidden="false" customHeight="true" outlineLevel="0" collapsed="false">
      <c r="A61" s="2" t="s">
        <v>169</v>
      </c>
      <c r="B61" s="3" t="n">
        <v>2</v>
      </c>
      <c r="C61" s="2" t="s">
        <v>151</v>
      </c>
      <c r="D61" s="2" t="s">
        <v>171</v>
      </c>
      <c r="E61" s="3" t="n">
        <v>80000</v>
      </c>
      <c r="F61" s="2" t="s">
        <v>108</v>
      </c>
      <c r="G61" s="2" t="s">
        <v>109</v>
      </c>
      <c r="H61" s="2" t="s">
        <v>170</v>
      </c>
    </row>
    <row r="62" customFormat="false" ht="36" hidden="false" customHeight="true" outlineLevel="0" collapsed="false">
      <c r="A62" s="2" t="s">
        <v>105</v>
      </c>
      <c r="B62" s="3" t="n">
        <v>3</v>
      </c>
      <c r="C62" s="2" t="s">
        <v>106</v>
      </c>
      <c r="D62" s="2" t="s">
        <v>172</v>
      </c>
      <c r="E62" s="3" t="n">
        <v>51000</v>
      </c>
      <c r="F62" s="2" t="s">
        <v>108</v>
      </c>
      <c r="G62" s="2" t="s">
        <v>109</v>
      </c>
      <c r="H62" s="2" t="s">
        <v>110</v>
      </c>
    </row>
    <row r="63" customFormat="false" ht="36" hidden="false" customHeight="true" outlineLevel="0" collapsed="false">
      <c r="A63" s="2" t="s">
        <v>111</v>
      </c>
      <c r="B63" s="3" t="n">
        <v>3</v>
      </c>
      <c r="C63" s="2" t="s">
        <v>106</v>
      </c>
      <c r="D63" s="2" t="s">
        <v>172</v>
      </c>
      <c r="E63" s="3" t="n">
        <v>52000</v>
      </c>
      <c r="F63" s="2" t="s">
        <v>108</v>
      </c>
      <c r="G63" s="2" t="s">
        <v>109</v>
      </c>
      <c r="H63" s="2" t="s">
        <v>112</v>
      </c>
    </row>
    <row r="64" customFormat="false" ht="36" hidden="false" customHeight="true" outlineLevel="0" collapsed="false">
      <c r="A64" s="2" t="s">
        <v>113</v>
      </c>
      <c r="B64" s="3" t="n">
        <v>3</v>
      </c>
      <c r="C64" s="2" t="s">
        <v>106</v>
      </c>
      <c r="D64" s="2" t="s">
        <v>172</v>
      </c>
      <c r="E64" s="3" t="n">
        <v>53000</v>
      </c>
      <c r="F64" s="2" t="s">
        <v>108</v>
      </c>
      <c r="G64" s="2" t="s">
        <v>109</v>
      </c>
      <c r="H64" s="2" t="s">
        <v>114</v>
      </c>
    </row>
    <row r="65" customFormat="false" ht="36" hidden="false" customHeight="true" outlineLevel="0" collapsed="false">
      <c r="A65" s="2" t="s">
        <v>115</v>
      </c>
      <c r="B65" s="3" t="n">
        <v>3</v>
      </c>
      <c r="C65" s="2" t="s">
        <v>106</v>
      </c>
      <c r="D65" s="2" t="s">
        <v>172</v>
      </c>
      <c r="E65" s="3" t="n">
        <v>54000</v>
      </c>
      <c r="F65" s="2" t="s">
        <v>108</v>
      </c>
      <c r="G65" s="2" t="s">
        <v>109</v>
      </c>
      <c r="H65" s="2" t="s">
        <v>116</v>
      </c>
    </row>
    <row r="66" customFormat="false" ht="36" hidden="false" customHeight="true" outlineLevel="0" collapsed="false">
      <c r="A66" s="2" t="s">
        <v>117</v>
      </c>
      <c r="B66" s="3" t="n">
        <v>3</v>
      </c>
      <c r="C66" s="2" t="s">
        <v>106</v>
      </c>
      <c r="D66" s="2" t="s">
        <v>172</v>
      </c>
      <c r="E66" s="3" t="n">
        <v>55000</v>
      </c>
      <c r="F66" s="2" t="s">
        <v>108</v>
      </c>
      <c r="G66" s="2" t="s">
        <v>109</v>
      </c>
      <c r="H66" s="2" t="s">
        <v>118</v>
      </c>
    </row>
    <row r="67" customFormat="false" ht="36" hidden="false" customHeight="true" outlineLevel="0" collapsed="false">
      <c r="A67" s="2" t="s">
        <v>119</v>
      </c>
      <c r="B67" s="3" t="n">
        <v>3</v>
      </c>
      <c r="C67" s="2" t="s">
        <v>106</v>
      </c>
      <c r="D67" s="2" t="s">
        <v>172</v>
      </c>
      <c r="E67" s="3" t="n">
        <v>56000</v>
      </c>
      <c r="F67" s="2" t="s">
        <v>108</v>
      </c>
      <c r="G67" s="2" t="s">
        <v>109</v>
      </c>
      <c r="H67" s="2" t="s">
        <v>120</v>
      </c>
    </row>
    <row r="68" customFormat="false" ht="36" hidden="false" customHeight="true" outlineLevel="0" collapsed="false">
      <c r="A68" s="2" t="s">
        <v>121</v>
      </c>
      <c r="B68" s="3" t="n">
        <v>3</v>
      </c>
      <c r="C68" s="2" t="s">
        <v>106</v>
      </c>
      <c r="D68" s="2" t="s">
        <v>172</v>
      </c>
      <c r="E68" s="3" t="n">
        <v>57000</v>
      </c>
      <c r="F68" s="2" t="s">
        <v>108</v>
      </c>
      <c r="G68" s="2" t="s">
        <v>109</v>
      </c>
      <c r="H68" s="2" t="s">
        <v>122</v>
      </c>
    </row>
    <row r="69" customFormat="false" ht="36" hidden="false" customHeight="true" outlineLevel="0" collapsed="false">
      <c r="A69" s="2" t="s">
        <v>123</v>
      </c>
      <c r="B69" s="3" t="n">
        <v>3</v>
      </c>
      <c r="C69" s="2" t="s">
        <v>106</v>
      </c>
      <c r="D69" s="2" t="s">
        <v>172</v>
      </c>
      <c r="E69" s="3" t="n">
        <v>58000</v>
      </c>
      <c r="F69" s="2" t="s">
        <v>108</v>
      </c>
      <c r="G69" s="2" t="s">
        <v>109</v>
      </c>
      <c r="H69" s="2" t="s">
        <v>124</v>
      </c>
    </row>
    <row r="70" customFormat="false" ht="36" hidden="false" customHeight="true" outlineLevel="0" collapsed="false">
      <c r="A70" s="2" t="s">
        <v>125</v>
      </c>
      <c r="B70" s="3" t="n">
        <v>3</v>
      </c>
      <c r="C70" s="2" t="s">
        <v>106</v>
      </c>
      <c r="D70" s="2" t="s">
        <v>172</v>
      </c>
      <c r="E70" s="3" t="n">
        <v>59000</v>
      </c>
      <c r="F70" s="2" t="s">
        <v>108</v>
      </c>
      <c r="G70" s="2" t="s">
        <v>109</v>
      </c>
      <c r="H70" s="2" t="s">
        <v>126</v>
      </c>
    </row>
    <row r="71" customFormat="false" ht="36" hidden="false" customHeight="true" outlineLevel="0" collapsed="false">
      <c r="A71" s="2" t="s">
        <v>127</v>
      </c>
      <c r="B71" s="3" t="n">
        <v>3</v>
      </c>
      <c r="C71" s="2" t="s">
        <v>106</v>
      </c>
      <c r="D71" s="2" t="s">
        <v>172</v>
      </c>
      <c r="E71" s="3" t="n">
        <v>60000</v>
      </c>
      <c r="F71" s="2" t="s">
        <v>108</v>
      </c>
      <c r="G71" s="2" t="s">
        <v>109</v>
      </c>
      <c r="H71" s="2" t="s">
        <v>128</v>
      </c>
    </row>
    <row r="72" customFormat="false" ht="36" hidden="false" customHeight="true" outlineLevel="0" collapsed="false">
      <c r="A72" s="2" t="s">
        <v>129</v>
      </c>
      <c r="B72" s="3" t="n">
        <v>3</v>
      </c>
      <c r="C72" s="2" t="s">
        <v>130</v>
      </c>
      <c r="D72" s="2" t="s">
        <v>172</v>
      </c>
      <c r="E72" s="3" t="n">
        <v>61000</v>
      </c>
      <c r="F72" s="2" t="s">
        <v>108</v>
      </c>
      <c r="G72" s="2" t="s">
        <v>109</v>
      </c>
      <c r="H72" s="2" t="s">
        <v>131</v>
      </c>
    </row>
    <row r="73" customFormat="false" ht="36" hidden="false" customHeight="true" outlineLevel="0" collapsed="false">
      <c r="A73" s="2" t="s">
        <v>132</v>
      </c>
      <c r="B73" s="3" t="n">
        <v>3</v>
      </c>
      <c r="C73" s="2" t="s">
        <v>130</v>
      </c>
      <c r="D73" s="2" t="s">
        <v>172</v>
      </c>
      <c r="E73" s="3" t="n">
        <v>62000</v>
      </c>
      <c r="F73" s="2" t="s">
        <v>108</v>
      </c>
      <c r="G73" s="2" t="s">
        <v>109</v>
      </c>
      <c r="H73" s="2" t="s">
        <v>133</v>
      </c>
    </row>
    <row r="74" customFormat="false" ht="36" hidden="false" customHeight="true" outlineLevel="0" collapsed="false">
      <c r="A74" s="2" t="s">
        <v>134</v>
      </c>
      <c r="B74" s="3" t="n">
        <v>3</v>
      </c>
      <c r="C74" s="2" t="s">
        <v>130</v>
      </c>
      <c r="D74" s="2" t="s">
        <v>172</v>
      </c>
      <c r="E74" s="3" t="n">
        <v>63000</v>
      </c>
      <c r="F74" s="2" t="s">
        <v>108</v>
      </c>
      <c r="G74" s="2" t="s">
        <v>109</v>
      </c>
      <c r="H74" s="2" t="s">
        <v>135</v>
      </c>
    </row>
    <row r="75" customFormat="false" ht="36" hidden="false" customHeight="true" outlineLevel="0" collapsed="false">
      <c r="A75" s="2" t="s">
        <v>136</v>
      </c>
      <c r="B75" s="3" t="n">
        <v>3</v>
      </c>
      <c r="C75" s="2" t="s">
        <v>130</v>
      </c>
      <c r="D75" s="2" t="s">
        <v>172</v>
      </c>
      <c r="E75" s="3" t="n">
        <v>64000</v>
      </c>
      <c r="F75" s="2" t="s">
        <v>108</v>
      </c>
      <c r="G75" s="2" t="s">
        <v>109</v>
      </c>
      <c r="H75" s="2" t="s">
        <v>137</v>
      </c>
    </row>
    <row r="76" customFormat="false" ht="36" hidden="false" customHeight="true" outlineLevel="0" collapsed="false">
      <c r="A76" s="2" t="s">
        <v>138</v>
      </c>
      <c r="B76" s="3" t="n">
        <v>3</v>
      </c>
      <c r="C76" s="2" t="s">
        <v>130</v>
      </c>
      <c r="D76" s="2" t="s">
        <v>172</v>
      </c>
      <c r="E76" s="3" t="n">
        <v>65000</v>
      </c>
      <c r="F76" s="2" t="s">
        <v>108</v>
      </c>
      <c r="G76" s="2" t="s">
        <v>109</v>
      </c>
      <c r="H76" s="2" t="s">
        <v>139</v>
      </c>
    </row>
    <row r="77" customFormat="false" ht="36" hidden="false" customHeight="true" outlineLevel="0" collapsed="false">
      <c r="A77" s="2" t="s">
        <v>140</v>
      </c>
      <c r="B77" s="3" t="n">
        <v>3</v>
      </c>
      <c r="C77" s="2" t="s">
        <v>130</v>
      </c>
      <c r="D77" s="2" t="s">
        <v>172</v>
      </c>
      <c r="E77" s="3" t="n">
        <v>66000</v>
      </c>
      <c r="F77" s="2" t="s">
        <v>108</v>
      </c>
      <c r="G77" s="2" t="s">
        <v>109</v>
      </c>
      <c r="H77" s="2" t="s">
        <v>141</v>
      </c>
    </row>
    <row r="78" customFormat="false" ht="36" hidden="false" customHeight="true" outlineLevel="0" collapsed="false">
      <c r="A78" s="2" t="s">
        <v>142</v>
      </c>
      <c r="B78" s="3" t="n">
        <v>3</v>
      </c>
      <c r="C78" s="2" t="s">
        <v>130</v>
      </c>
      <c r="D78" s="2" t="s">
        <v>172</v>
      </c>
      <c r="E78" s="3" t="n">
        <v>67000</v>
      </c>
      <c r="F78" s="2" t="s">
        <v>108</v>
      </c>
      <c r="G78" s="2" t="s">
        <v>109</v>
      </c>
      <c r="H78" s="2" t="s">
        <v>143</v>
      </c>
    </row>
    <row r="79" customFormat="false" ht="36" hidden="false" customHeight="true" outlineLevel="0" collapsed="false">
      <c r="A79" s="2" t="s">
        <v>144</v>
      </c>
      <c r="B79" s="3" t="n">
        <v>3</v>
      </c>
      <c r="C79" s="2" t="s">
        <v>130</v>
      </c>
      <c r="D79" s="2" t="s">
        <v>172</v>
      </c>
      <c r="E79" s="3" t="n">
        <v>68000</v>
      </c>
      <c r="F79" s="2" t="s">
        <v>108</v>
      </c>
      <c r="G79" s="2" t="s">
        <v>109</v>
      </c>
      <c r="H79" s="2" t="s">
        <v>145</v>
      </c>
    </row>
    <row r="80" customFormat="false" ht="36" hidden="false" customHeight="true" outlineLevel="0" collapsed="false">
      <c r="A80" s="2" t="s">
        <v>146</v>
      </c>
      <c r="B80" s="3" t="n">
        <v>3</v>
      </c>
      <c r="C80" s="2" t="s">
        <v>130</v>
      </c>
      <c r="D80" s="2" t="s">
        <v>172</v>
      </c>
      <c r="E80" s="3" t="n">
        <v>69000</v>
      </c>
      <c r="F80" s="2" t="s">
        <v>108</v>
      </c>
      <c r="G80" s="2" t="s">
        <v>109</v>
      </c>
      <c r="H80" s="2" t="s">
        <v>147</v>
      </c>
    </row>
    <row r="81" customFormat="false" ht="36" hidden="false" customHeight="true" outlineLevel="0" collapsed="false">
      <c r="A81" s="2" t="s">
        <v>148</v>
      </c>
      <c r="B81" s="3" t="n">
        <v>3</v>
      </c>
      <c r="C81" s="2" t="s">
        <v>130</v>
      </c>
      <c r="D81" s="2" t="s">
        <v>172</v>
      </c>
      <c r="E81" s="3" t="n">
        <v>70000</v>
      </c>
      <c r="F81" s="2" t="s">
        <v>108</v>
      </c>
      <c r="G81" s="2" t="s">
        <v>109</v>
      </c>
      <c r="H81" s="2" t="s">
        <v>149</v>
      </c>
    </row>
    <row r="82" customFormat="false" ht="36" hidden="false" customHeight="true" outlineLevel="0" collapsed="false">
      <c r="A82" s="2" t="s">
        <v>150</v>
      </c>
      <c r="B82" s="3" t="n">
        <v>3</v>
      </c>
      <c r="C82" s="2" t="s">
        <v>151</v>
      </c>
      <c r="D82" s="2" t="s">
        <v>172</v>
      </c>
      <c r="E82" s="3" t="n">
        <v>71000</v>
      </c>
      <c r="F82" s="2" t="s">
        <v>108</v>
      </c>
      <c r="G82" s="2" t="s">
        <v>109</v>
      </c>
      <c r="H82" s="2" t="s">
        <v>152</v>
      </c>
    </row>
    <row r="83" customFormat="false" ht="36" hidden="false" customHeight="true" outlineLevel="0" collapsed="false">
      <c r="A83" s="2" t="s">
        <v>153</v>
      </c>
      <c r="B83" s="3" t="n">
        <v>3</v>
      </c>
      <c r="C83" s="2" t="s">
        <v>151</v>
      </c>
      <c r="D83" s="2" t="s">
        <v>172</v>
      </c>
      <c r="E83" s="3" t="n">
        <v>72000</v>
      </c>
      <c r="F83" s="2" t="s">
        <v>108</v>
      </c>
      <c r="G83" s="2" t="s">
        <v>109</v>
      </c>
      <c r="H83" s="2" t="s">
        <v>154</v>
      </c>
    </row>
    <row r="84" customFormat="false" ht="36" hidden="false" customHeight="true" outlineLevel="0" collapsed="false">
      <c r="A84" s="2" t="s">
        <v>155</v>
      </c>
      <c r="B84" s="3" t="n">
        <v>3</v>
      </c>
      <c r="C84" s="2" t="s">
        <v>151</v>
      </c>
      <c r="D84" s="2" t="s">
        <v>172</v>
      </c>
      <c r="E84" s="3" t="n">
        <v>73000</v>
      </c>
      <c r="F84" s="2" t="s">
        <v>108</v>
      </c>
      <c r="G84" s="2" t="s">
        <v>109</v>
      </c>
      <c r="H84" s="2" t="s">
        <v>156</v>
      </c>
    </row>
    <row r="85" customFormat="false" ht="36" hidden="false" customHeight="true" outlineLevel="0" collapsed="false">
      <c r="A85" s="2" t="s">
        <v>157</v>
      </c>
      <c r="B85" s="3" t="n">
        <v>3</v>
      </c>
      <c r="C85" s="2" t="s">
        <v>151</v>
      </c>
      <c r="D85" s="2" t="s">
        <v>172</v>
      </c>
      <c r="E85" s="3" t="n">
        <v>74000</v>
      </c>
      <c r="F85" s="2" t="s">
        <v>108</v>
      </c>
      <c r="G85" s="2" t="s">
        <v>109</v>
      </c>
      <c r="H85" s="2" t="s">
        <v>158</v>
      </c>
    </row>
    <row r="86" customFormat="false" ht="36" hidden="false" customHeight="true" outlineLevel="0" collapsed="false">
      <c r="A86" s="2" t="s">
        <v>159</v>
      </c>
      <c r="B86" s="3" t="n">
        <v>3</v>
      </c>
      <c r="C86" s="2" t="s">
        <v>151</v>
      </c>
      <c r="D86" s="2" t="s">
        <v>172</v>
      </c>
      <c r="E86" s="3" t="n">
        <v>75000</v>
      </c>
      <c r="F86" s="2" t="s">
        <v>108</v>
      </c>
      <c r="G86" s="2" t="s">
        <v>109</v>
      </c>
      <c r="H86" s="2" t="s">
        <v>160</v>
      </c>
    </row>
    <row r="87" customFormat="false" ht="36" hidden="false" customHeight="true" outlineLevel="0" collapsed="false">
      <c r="A87" s="2" t="s">
        <v>161</v>
      </c>
      <c r="B87" s="3" t="n">
        <v>3</v>
      </c>
      <c r="C87" s="2" t="s">
        <v>151</v>
      </c>
      <c r="D87" s="2" t="s">
        <v>172</v>
      </c>
      <c r="E87" s="3" t="n">
        <v>76000</v>
      </c>
      <c r="F87" s="2" t="s">
        <v>108</v>
      </c>
      <c r="G87" s="2" t="s">
        <v>109</v>
      </c>
      <c r="H87" s="2" t="s">
        <v>162</v>
      </c>
    </row>
    <row r="88" customFormat="false" ht="36" hidden="false" customHeight="true" outlineLevel="0" collapsed="false">
      <c r="A88" s="2" t="s">
        <v>163</v>
      </c>
      <c r="B88" s="3" t="n">
        <v>3</v>
      </c>
      <c r="C88" s="2" t="s">
        <v>151</v>
      </c>
      <c r="D88" s="2" t="s">
        <v>172</v>
      </c>
      <c r="E88" s="3" t="n">
        <v>77000</v>
      </c>
      <c r="F88" s="2" t="s">
        <v>108</v>
      </c>
      <c r="G88" s="2" t="s">
        <v>109</v>
      </c>
      <c r="H88" s="2" t="s">
        <v>164</v>
      </c>
    </row>
    <row r="89" customFormat="false" ht="36" hidden="false" customHeight="true" outlineLevel="0" collapsed="false">
      <c r="A89" s="2" t="s">
        <v>165</v>
      </c>
      <c r="B89" s="3" t="n">
        <v>3</v>
      </c>
      <c r="C89" s="2" t="s">
        <v>151</v>
      </c>
      <c r="D89" s="2" t="s">
        <v>172</v>
      </c>
      <c r="E89" s="3" t="n">
        <v>78000</v>
      </c>
      <c r="F89" s="2" t="s">
        <v>108</v>
      </c>
      <c r="G89" s="2" t="s">
        <v>109</v>
      </c>
      <c r="H89" s="2" t="s">
        <v>166</v>
      </c>
    </row>
    <row r="90" customFormat="false" ht="36" hidden="false" customHeight="true" outlineLevel="0" collapsed="false">
      <c r="A90" s="2" t="s">
        <v>167</v>
      </c>
      <c r="B90" s="3" t="n">
        <v>3</v>
      </c>
      <c r="C90" s="2" t="s">
        <v>151</v>
      </c>
      <c r="D90" s="2" t="s">
        <v>172</v>
      </c>
      <c r="E90" s="3" t="n">
        <v>79000</v>
      </c>
      <c r="F90" s="2" t="s">
        <v>108</v>
      </c>
      <c r="G90" s="2" t="s">
        <v>109</v>
      </c>
      <c r="H90" s="2" t="s">
        <v>168</v>
      </c>
    </row>
    <row r="91" customFormat="false" ht="36" hidden="false" customHeight="true" outlineLevel="0" collapsed="false">
      <c r="A91" s="2" t="s">
        <v>169</v>
      </c>
      <c r="B91" s="3" t="n">
        <v>3</v>
      </c>
      <c r="C91" s="2" t="s">
        <v>151</v>
      </c>
      <c r="D91" s="2" t="s">
        <v>172</v>
      </c>
      <c r="E91" s="3" t="n">
        <v>80000</v>
      </c>
      <c r="F91" s="2" t="s">
        <v>108</v>
      </c>
      <c r="G91" s="2" t="s">
        <v>109</v>
      </c>
      <c r="H91" s="2" t="s">
        <v>170</v>
      </c>
    </row>
    <row r="92" customFormat="false" ht="36" hidden="false" customHeight="true" outlineLevel="0" collapsed="false">
      <c r="A92" s="2" t="s">
        <v>105</v>
      </c>
      <c r="B92" s="3" t="n">
        <v>4</v>
      </c>
      <c r="C92" s="2" t="s">
        <v>106</v>
      </c>
      <c r="D92" s="2" t="s">
        <v>173</v>
      </c>
      <c r="E92" s="3" t="n">
        <v>51000</v>
      </c>
      <c r="F92" s="2" t="s">
        <v>108</v>
      </c>
      <c r="G92" s="2" t="s">
        <v>109</v>
      </c>
      <c r="H92" s="2" t="s">
        <v>110</v>
      </c>
    </row>
    <row r="93" customFormat="false" ht="36" hidden="false" customHeight="true" outlineLevel="0" collapsed="false">
      <c r="A93" s="2" t="s">
        <v>111</v>
      </c>
      <c r="B93" s="3" t="n">
        <v>4</v>
      </c>
      <c r="C93" s="2" t="s">
        <v>106</v>
      </c>
      <c r="D93" s="2" t="s">
        <v>173</v>
      </c>
      <c r="E93" s="3" t="n">
        <v>52000</v>
      </c>
      <c r="F93" s="2" t="s">
        <v>108</v>
      </c>
      <c r="G93" s="2" t="s">
        <v>109</v>
      </c>
      <c r="H93" s="2" t="s">
        <v>112</v>
      </c>
    </row>
    <row r="94" customFormat="false" ht="36" hidden="false" customHeight="true" outlineLevel="0" collapsed="false">
      <c r="A94" s="2" t="s">
        <v>113</v>
      </c>
      <c r="B94" s="3" t="n">
        <v>4</v>
      </c>
      <c r="C94" s="2" t="s">
        <v>106</v>
      </c>
      <c r="D94" s="2" t="s">
        <v>173</v>
      </c>
      <c r="E94" s="3" t="n">
        <v>53000</v>
      </c>
      <c r="F94" s="2" t="s">
        <v>108</v>
      </c>
      <c r="G94" s="2" t="s">
        <v>109</v>
      </c>
      <c r="H94" s="2" t="s">
        <v>114</v>
      </c>
    </row>
    <row r="95" customFormat="false" ht="36" hidden="false" customHeight="true" outlineLevel="0" collapsed="false">
      <c r="A95" s="2" t="s">
        <v>115</v>
      </c>
      <c r="B95" s="3" t="n">
        <v>4</v>
      </c>
      <c r="C95" s="2" t="s">
        <v>106</v>
      </c>
      <c r="D95" s="2" t="s">
        <v>173</v>
      </c>
      <c r="E95" s="3" t="n">
        <v>54000</v>
      </c>
      <c r="F95" s="2" t="s">
        <v>108</v>
      </c>
      <c r="G95" s="2" t="s">
        <v>109</v>
      </c>
      <c r="H95" s="2" t="s">
        <v>116</v>
      </c>
    </row>
    <row r="96" customFormat="false" ht="36" hidden="false" customHeight="true" outlineLevel="0" collapsed="false">
      <c r="A96" s="2" t="s">
        <v>117</v>
      </c>
      <c r="B96" s="3" t="n">
        <v>4</v>
      </c>
      <c r="C96" s="2" t="s">
        <v>106</v>
      </c>
      <c r="D96" s="2" t="s">
        <v>173</v>
      </c>
      <c r="E96" s="3" t="n">
        <v>55000</v>
      </c>
      <c r="F96" s="2" t="s">
        <v>108</v>
      </c>
      <c r="G96" s="2" t="s">
        <v>109</v>
      </c>
      <c r="H96" s="2" t="s">
        <v>118</v>
      </c>
    </row>
    <row r="97" customFormat="false" ht="36" hidden="false" customHeight="true" outlineLevel="0" collapsed="false">
      <c r="A97" s="2" t="s">
        <v>119</v>
      </c>
      <c r="B97" s="3" t="n">
        <v>4</v>
      </c>
      <c r="C97" s="2" t="s">
        <v>106</v>
      </c>
      <c r="D97" s="2" t="s">
        <v>173</v>
      </c>
      <c r="E97" s="3" t="n">
        <v>56000</v>
      </c>
      <c r="F97" s="2" t="s">
        <v>108</v>
      </c>
      <c r="G97" s="2" t="s">
        <v>109</v>
      </c>
      <c r="H97" s="2" t="s">
        <v>120</v>
      </c>
    </row>
    <row r="98" customFormat="false" ht="36" hidden="false" customHeight="true" outlineLevel="0" collapsed="false">
      <c r="A98" s="2" t="s">
        <v>121</v>
      </c>
      <c r="B98" s="3" t="n">
        <v>4</v>
      </c>
      <c r="C98" s="2" t="s">
        <v>106</v>
      </c>
      <c r="D98" s="2" t="s">
        <v>173</v>
      </c>
      <c r="E98" s="3" t="n">
        <v>57000</v>
      </c>
      <c r="F98" s="2" t="s">
        <v>108</v>
      </c>
      <c r="G98" s="2" t="s">
        <v>109</v>
      </c>
      <c r="H98" s="2" t="s">
        <v>122</v>
      </c>
    </row>
    <row r="99" customFormat="false" ht="36" hidden="false" customHeight="true" outlineLevel="0" collapsed="false">
      <c r="A99" s="2" t="s">
        <v>123</v>
      </c>
      <c r="B99" s="3" t="n">
        <v>4</v>
      </c>
      <c r="C99" s="2" t="s">
        <v>106</v>
      </c>
      <c r="D99" s="2" t="s">
        <v>173</v>
      </c>
      <c r="E99" s="3" t="n">
        <v>58000</v>
      </c>
      <c r="F99" s="2" t="s">
        <v>108</v>
      </c>
      <c r="G99" s="2" t="s">
        <v>109</v>
      </c>
      <c r="H99" s="2" t="s">
        <v>124</v>
      </c>
    </row>
    <row r="100" customFormat="false" ht="36" hidden="false" customHeight="true" outlineLevel="0" collapsed="false">
      <c r="A100" s="2" t="s">
        <v>125</v>
      </c>
      <c r="B100" s="3" t="n">
        <v>4</v>
      </c>
      <c r="C100" s="2" t="s">
        <v>106</v>
      </c>
      <c r="D100" s="2" t="s">
        <v>173</v>
      </c>
      <c r="E100" s="3" t="n">
        <v>59000</v>
      </c>
      <c r="F100" s="2" t="s">
        <v>108</v>
      </c>
      <c r="G100" s="2" t="s">
        <v>109</v>
      </c>
      <c r="H100" s="2" t="s">
        <v>126</v>
      </c>
    </row>
    <row r="101" customFormat="false" ht="36" hidden="false" customHeight="true" outlineLevel="0" collapsed="false">
      <c r="A101" s="2" t="s">
        <v>127</v>
      </c>
      <c r="B101" s="3" t="n">
        <v>4</v>
      </c>
      <c r="C101" s="2" t="s">
        <v>106</v>
      </c>
      <c r="D101" s="2" t="s">
        <v>173</v>
      </c>
      <c r="E101" s="3" t="n">
        <v>60000</v>
      </c>
      <c r="F101" s="2" t="s">
        <v>108</v>
      </c>
      <c r="G101" s="2" t="s">
        <v>109</v>
      </c>
      <c r="H101" s="2" t="s">
        <v>128</v>
      </c>
    </row>
    <row r="102" customFormat="false" ht="36" hidden="false" customHeight="true" outlineLevel="0" collapsed="false">
      <c r="A102" s="2" t="s">
        <v>129</v>
      </c>
      <c r="B102" s="3" t="n">
        <v>4</v>
      </c>
      <c r="C102" s="2" t="s">
        <v>130</v>
      </c>
      <c r="D102" s="2" t="s">
        <v>173</v>
      </c>
      <c r="E102" s="3" t="n">
        <v>61000</v>
      </c>
      <c r="F102" s="2" t="s">
        <v>108</v>
      </c>
      <c r="G102" s="2" t="s">
        <v>109</v>
      </c>
      <c r="H102" s="2" t="s">
        <v>131</v>
      </c>
    </row>
    <row r="103" customFormat="false" ht="36" hidden="false" customHeight="true" outlineLevel="0" collapsed="false">
      <c r="A103" s="2" t="s">
        <v>132</v>
      </c>
      <c r="B103" s="3" t="n">
        <v>4</v>
      </c>
      <c r="C103" s="2" t="s">
        <v>130</v>
      </c>
      <c r="D103" s="2" t="s">
        <v>173</v>
      </c>
      <c r="E103" s="3" t="n">
        <v>62000</v>
      </c>
      <c r="F103" s="2" t="s">
        <v>108</v>
      </c>
      <c r="G103" s="2" t="s">
        <v>109</v>
      </c>
      <c r="H103" s="2" t="s">
        <v>133</v>
      </c>
    </row>
    <row r="104" customFormat="false" ht="36" hidden="false" customHeight="true" outlineLevel="0" collapsed="false">
      <c r="A104" s="2" t="s">
        <v>134</v>
      </c>
      <c r="B104" s="3" t="n">
        <v>4</v>
      </c>
      <c r="C104" s="2" t="s">
        <v>130</v>
      </c>
      <c r="D104" s="2" t="s">
        <v>173</v>
      </c>
      <c r="E104" s="3" t="n">
        <v>63000</v>
      </c>
      <c r="F104" s="2" t="s">
        <v>108</v>
      </c>
      <c r="G104" s="2" t="s">
        <v>109</v>
      </c>
      <c r="H104" s="2" t="s">
        <v>135</v>
      </c>
    </row>
    <row r="105" customFormat="false" ht="36" hidden="false" customHeight="true" outlineLevel="0" collapsed="false">
      <c r="A105" s="2" t="s">
        <v>136</v>
      </c>
      <c r="B105" s="3" t="n">
        <v>4</v>
      </c>
      <c r="C105" s="2" t="s">
        <v>130</v>
      </c>
      <c r="D105" s="2" t="s">
        <v>173</v>
      </c>
      <c r="E105" s="3" t="n">
        <v>64000</v>
      </c>
      <c r="F105" s="2" t="s">
        <v>108</v>
      </c>
      <c r="G105" s="2" t="s">
        <v>109</v>
      </c>
      <c r="H105" s="2" t="s">
        <v>137</v>
      </c>
    </row>
    <row r="106" customFormat="false" ht="36" hidden="false" customHeight="true" outlineLevel="0" collapsed="false">
      <c r="A106" s="2" t="s">
        <v>138</v>
      </c>
      <c r="B106" s="3" t="n">
        <v>4</v>
      </c>
      <c r="C106" s="2" t="s">
        <v>130</v>
      </c>
      <c r="D106" s="2" t="s">
        <v>173</v>
      </c>
      <c r="E106" s="3" t="n">
        <v>65000</v>
      </c>
      <c r="F106" s="2" t="s">
        <v>108</v>
      </c>
      <c r="G106" s="2" t="s">
        <v>109</v>
      </c>
      <c r="H106" s="2" t="s">
        <v>139</v>
      </c>
    </row>
    <row r="107" customFormat="false" ht="36" hidden="false" customHeight="true" outlineLevel="0" collapsed="false">
      <c r="A107" s="2" t="s">
        <v>140</v>
      </c>
      <c r="B107" s="3" t="n">
        <v>4</v>
      </c>
      <c r="C107" s="2" t="s">
        <v>130</v>
      </c>
      <c r="D107" s="2" t="s">
        <v>173</v>
      </c>
      <c r="E107" s="3" t="n">
        <v>66000</v>
      </c>
      <c r="F107" s="2" t="s">
        <v>108</v>
      </c>
      <c r="G107" s="2" t="s">
        <v>109</v>
      </c>
      <c r="H107" s="2" t="s">
        <v>141</v>
      </c>
    </row>
    <row r="108" customFormat="false" ht="36" hidden="false" customHeight="true" outlineLevel="0" collapsed="false">
      <c r="A108" s="2" t="s">
        <v>142</v>
      </c>
      <c r="B108" s="3" t="n">
        <v>4</v>
      </c>
      <c r="C108" s="2" t="s">
        <v>130</v>
      </c>
      <c r="D108" s="2" t="s">
        <v>173</v>
      </c>
      <c r="E108" s="3" t="n">
        <v>67000</v>
      </c>
      <c r="F108" s="2" t="s">
        <v>108</v>
      </c>
      <c r="G108" s="2" t="s">
        <v>109</v>
      </c>
      <c r="H108" s="2" t="s">
        <v>143</v>
      </c>
    </row>
    <row r="109" customFormat="false" ht="36" hidden="false" customHeight="true" outlineLevel="0" collapsed="false">
      <c r="A109" s="2" t="s">
        <v>144</v>
      </c>
      <c r="B109" s="3" t="n">
        <v>4</v>
      </c>
      <c r="C109" s="2" t="s">
        <v>130</v>
      </c>
      <c r="D109" s="2" t="s">
        <v>173</v>
      </c>
      <c r="E109" s="3" t="n">
        <v>68000</v>
      </c>
      <c r="F109" s="2" t="s">
        <v>108</v>
      </c>
      <c r="G109" s="2" t="s">
        <v>109</v>
      </c>
      <c r="H109" s="2" t="s">
        <v>145</v>
      </c>
    </row>
    <row r="110" customFormat="false" ht="36" hidden="false" customHeight="true" outlineLevel="0" collapsed="false">
      <c r="A110" s="2" t="s">
        <v>146</v>
      </c>
      <c r="B110" s="3" t="n">
        <v>4</v>
      </c>
      <c r="C110" s="2" t="s">
        <v>130</v>
      </c>
      <c r="D110" s="2" t="s">
        <v>173</v>
      </c>
      <c r="E110" s="3" t="n">
        <v>69000</v>
      </c>
      <c r="F110" s="2" t="s">
        <v>108</v>
      </c>
      <c r="G110" s="2" t="s">
        <v>109</v>
      </c>
      <c r="H110" s="2" t="s">
        <v>147</v>
      </c>
    </row>
    <row r="111" customFormat="false" ht="36" hidden="false" customHeight="true" outlineLevel="0" collapsed="false">
      <c r="A111" s="2" t="s">
        <v>148</v>
      </c>
      <c r="B111" s="3" t="n">
        <v>4</v>
      </c>
      <c r="C111" s="2" t="s">
        <v>130</v>
      </c>
      <c r="D111" s="2" t="s">
        <v>173</v>
      </c>
      <c r="E111" s="3" t="n">
        <v>70000</v>
      </c>
      <c r="F111" s="2" t="s">
        <v>108</v>
      </c>
      <c r="G111" s="2" t="s">
        <v>109</v>
      </c>
      <c r="H111" s="2" t="s">
        <v>149</v>
      </c>
    </row>
    <row r="112" customFormat="false" ht="36" hidden="false" customHeight="true" outlineLevel="0" collapsed="false">
      <c r="A112" s="2" t="s">
        <v>150</v>
      </c>
      <c r="B112" s="3" t="n">
        <v>4</v>
      </c>
      <c r="C112" s="2" t="s">
        <v>151</v>
      </c>
      <c r="D112" s="2" t="s">
        <v>173</v>
      </c>
      <c r="E112" s="3" t="n">
        <v>71000</v>
      </c>
      <c r="F112" s="2" t="s">
        <v>108</v>
      </c>
      <c r="G112" s="2" t="s">
        <v>109</v>
      </c>
      <c r="H112" s="2" t="s">
        <v>152</v>
      </c>
    </row>
    <row r="113" customFormat="false" ht="36" hidden="false" customHeight="true" outlineLevel="0" collapsed="false">
      <c r="A113" s="2" t="s">
        <v>153</v>
      </c>
      <c r="B113" s="3" t="n">
        <v>4</v>
      </c>
      <c r="C113" s="2" t="s">
        <v>151</v>
      </c>
      <c r="D113" s="2" t="s">
        <v>173</v>
      </c>
      <c r="E113" s="3" t="n">
        <v>72000</v>
      </c>
      <c r="F113" s="2" t="s">
        <v>108</v>
      </c>
      <c r="G113" s="2" t="s">
        <v>109</v>
      </c>
      <c r="H113" s="2" t="s">
        <v>154</v>
      </c>
    </row>
    <row r="114" customFormat="false" ht="36" hidden="false" customHeight="true" outlineLevel="0" collapsed="false">
      <c r="A114" s="2" t="s">
        <v>155</v>
      </c>
      <c r="B114" s="3" t="n">
        <v>4</v>
      </c>
      <c r="C114" s="2" t="s">
        <v>151</v>
      </c>
      <c r="D114" s="2" t="s">
        <v>173</v>
      </c>
      <c r="E114" s="3" t="n">
        <v>73000</v>
      </c>
      <c r="F114" s="2" t="s">
        <v>108</v>
      </c>
      <c r="G114" s="2" t="s">
        <v>109</v>
      </c>
      <c r="H114" s="2" t="s">
        <v>156</v>
      </c>
    </row>
    <row r="115" customFormat="false" ht="36" hidden="false" customHeight="true" outlineLevel="0" collapsed="false">
      <c r="A115" s="2" t="s">
        <v>157</v>
      </c>
      <c r="B115" s="3" t="n">
        <v>4</v>
      </c>
      <c r="C115" s="2" t="s">
        <v>151</v>
      </c>
      <c r="D115" s="2" t="s">
        <v>173</v>
      </c>
      <c r="E115" s="3" t="n">
        <v>74000</v>
      </c>
      <c r="F115" s="2" t="s">
        <v>108</v>
      </c>
      <c r="G115" s="2" t="s">
        <v>109</v>
      </c>
      <c r="H115" s="2" t="s">
        <v>158</v>
      </c>
    </row>
    <row r="116" customFormat="false" ht="36" hidden="false" customHeight="true" outlineLevel="0" collapsed="false">
      <c r="A116" s="2" t="s">
        <v>159</v>
      </c>
      <c r="B116" s="3" t="n">
        <v>4</v>
      </c>
      <c r="C116" s="2" t="s">
        <v>151</v>
      </c>
      <c r="D116" s="2" t="s">
        <v>173</v>
      </c>
      <c r="E116" s="3" t="n">
        <v>75000</v>
      </c>
      <c r="F116" s="2" t="s">
        <v>108</v>
      </c>
      <c r="G116" s="2" t="s">
        <v>109</v>
      </c>
      <c r="H116" s="2" t="s">
        <v>160</v>
      </c>
    </row>
    <row r="117" customFormat="false" ht="36" hidden="false" customHeight="true" outlineLevel="0" collapsed="false">
      <c r="A117" s="2" t="s">
        <v>161</v>
      </c>
      <c r="B117" s="3" t="n">
        <v>4</v>
      </c>
      <c r="C117" s="2" t="s">
        <v>151</v>
      </c>
      <c r="D117" s="2" t="s">
        <v>173</v>
      </c>
      <c r="E117" s="3" t="n">
        <v>76000</v>
      </c>
      <c r="F117" s="2" t="s">
        <v>108</v>
      </c>
      <c r="G117" s="2" t="s">
        <v>109</v>
      </c>
      <c r="H117" s="2" t="s">
        <v>162</v>
      </c>
    </row>
    <row r="118" customFormat="false" ht="36" hidden="false" customHeight="true" outlineLevel="0" collapsed="false">
      <c r="A118" s="2" t="s">
        <v>163</v>
      </c>
      <c r="B118" s="3" t="n">
        <v>4</v>
      </c>
      <c r="C118" s="2" t="s">
        <v>151</v>
      </c>
      <c r="D118" s="2" t="s">
        <v>173</v>
      </c>
      <c r="E118" s="3" t="n">
        <v>77000</v>
      </c>
      <c r="F118" s="2" t="s">
        <v>108</v>
      </c>
      <c r="G118" s="2" t="s">
        <v>109</v>
      </c>
      <c r="H118" s="2" t="s">
        <v>164</v>
      </c>
    </row>
    <row r="119" customFormat="false" ht="36" hidden="false" customHeight="true" outlineLevel="0" collapsed="false">
      <c r="A119" s="2" t="s">
        <v>165</v>
      </c>
      <c r="B119" s="3" t="n">
        <v>4</v>
      </c>
      <c r="C119" s="2" t="s">
        <v>151</v>
      </c>
      <c r="D119" s="2" t="s">
        <v>173</v>
      </c>
      <c r="E119" s="3" t="n">
        <v>78000</v>
      </c>
      <c r="F119" s="2" t="s">
        <v>108</v>
      </c>
      <c r="G119" s="2" t="s">
        <v>109</v>
      </c>
      <c r="H119" s="2" t="s">
        <v>166</v>
      </c>
    </row>
    <row r="120" customFormat="false" ht="36" hidden="false" customHeight="true" outlineLevel="0" collapsed="false">
      <c r="A120" s="2" t="s">
        <v>167</v>
      </c>
      <c r="B120" s="3" t="n">
        <v>4</v>
      </c>
      <c r="C120" s="2" t="s">
        <v>151</v>
      </c>
      <c r="D120" s="2" t="s">
        <v>173</v>
      </c>
      <c r="E120" s="3" t="n">
        <v>79000</v>
      </c>
      <c r="F120" s="2" t="s">
        <v>108</v>
      </c>
      <c r="G120" s="2" t="s">
        <v>109</v>
      </c>
      <c r="H120" s="2" t="s">
        <v>168</v>
      </c>
    </row>
    <row r="121" customFormat="false" ht="36" hidden="false" customHeight="true" outlineLevel="0" collapsed="false">
      <c r="A121" s="2" t="s">
        <v>169</v>
      </c>
      <c r="B121" s="3" t="n">
        <v>4</v>
      </c>
      <c r="C121" s="2" t="s">
        <v>151</v>
      </c>
      <c r="D121" s="2" t="s">
        <v>173</v>
      </c>
      <c r="E121" s="3" t="n">
        <v>80000</v>
      </c>
      <c r="F121" s="2" t="s">
        <v>108</v>
      </c>
      <c r="G121" s="2" t="s">
        <v>109</v>
      </c>
      <c r="H121" s="2" t="s">
        <v>170</v>
      </c>
    </row>
    <row r="122" customFormat="false" ht="36" hidden="false" customHeight="true" outlineLevel="0" collapsed="false">
      <c r="A122" s="2" t="s">
        <v>105</v>
      </c>
      <c r="B122" s="3" t="n">
        <v>5</v>
      </c>
      <c r="C122" s="2" t="s">
        <v>106</v>
      </c>
      <c r="D122" s="2" t="s">
        <v>174</v>
      </c>
      <c r="E122" s="3" t="n">
        <v>51000</v>
      </c>
      <c r="F122" s="2" t="s">
        <v>108</v>
      </c>
      <c r="G122" s="2" t="s">
        <v>109</v>
      </c>
      <c r="H122" s="2" t="s">
        <v>110</v>
      </c>
    </row>
    <row r="123" customFormat="false" ht="36" hidden="false" customHeight="true" outlineLevel="0" collapsed="false">
      <c r="A123" s="2" t="s">
        <v>111</v>
      </c>
      <c r="B123" s="3" t="n">
        <v>5</v>
      </c>
      <c r="C123" s="2" t="s">
        <v>106</v>
      </c>
      <c r="D123" s="2" t="s">
        <v>174</v>
      </c>
      <c r="E123" s="3" t="n">
        <v>52000</v>
      </c>
      <c r="F123" s="2" t="s">
        <v>108</v>
      </c>
      <c r="G123" s="2" t="s">
        <v>109</v>
      </c>
      <c r="H123" s="2" t="s">
        <v>112</v>
      </c>
    </row>
    <row r="124" customFormat="false" ht="36" hidden="false" customHeight="true" outlineLevel="0" collapsed="false">
      <c r="A124" s="2" t="s">
        <v>113</v>
      </c>
      <c r="B124" s="3" t="n">
        <v>5</v>
      </c>
      <c r="C124" s="2" t="s">
        <v>106</v>
      </c>
      <c r="D124" s="2" t="s">
        <v>174</v>
      </c>
      <c r="E124" s="3" t="n">
        <v>53000</v>
      </c>
      <c r="F124" s="2" t="s">
        <v>108</v>
      </c>
      <c r="G124" s="2" t="s">
        <v>109</v>
      </c>
      <c r="H124" s="2" t="s">
        <v>114</v>
      </c>
    </row>
    <row r="125" customFormat="false" ht="36" hidden="false" customHeight="true" outlineLevel="0" collapsed="false">
      <c r="A125" s="2" t="s">
        <v>115</v>
      </c>
      <c r="B125" s="3" t="n">
        <v>5</v>
      </c>
      <c r="C125" s="2" t="s">
        <v>106</v>
      </c>
      <c r="D125" s="2" t="s">
        <v>174</v>
      </c>
      <c r="E125" s="3" t="n">
        <v>54000</v>
      </c>
      <c r="F125" s="2" t="s">
        <v>108</v>
      </c>
      <c r="G125" s="2" t="s">
        <v>109</v>
      </c>
      <c r="H125" s="2" t="s">
        <v>116</v>
      </c>
    </row>
    <row r="126" customFormat="false" ht="36" hidden="false" customHeight="true" outlineLevel="0" collapsed="false">
      <c r="A126" s="2" t="s">
        <v>117</v>
      </c>
      <c r="B126" s="3" t="n">
        <v>5</v>
      </c>
      <c r="C126" s="2" t="s">
        <v>106</v>
      </c>
      <c r="D126" s="2" t="s">
        <v>174</v>
      </c>
      <c r="E126" s="3" t="n">
        <v>55000</v>
      </c>
      <c r="F126" s="2" t="s">
        <v>108</v>
      </c>
      <c r="G126" s="2" t="s">
        <v>109</v>
      </c>
      <c r="H126" s="2" t="s">
        <v>118</v>
      </c>
    </row>
    <row r="127" customFormat="false" ht="36" hidden="false" customHeight="true" outlineLevel="0" collapsed="false">
      <c r="A127" s="2" t="s">
        <v>119</v>
      </c>
      <c r="B127" s="3" t="n">
        <v>5</v>
      </c>
      <c r="C127" s="2" t="s">
        <v>106</v>
      </c>
      <c r="D127" s="2" t="s">
        <v>174</v>
      </c>
      <c r="E127" s="3" t="n">
        <v>56000</v>
      </c>
      <c r="F127" s="2" t="s">
        <v>108</v>
      </c>
      <c r="G127" s="2" t="s">
        <v>109</v>
      </c>
      <c r="H127" s="2" t="s">
        <v>120</v>
      </c>
    </row>
    <row r="128" customFormat="false" ht="36" hidden="false" customHeight="true" outlineLevel="0" collapsed="false">
      <c r="A128" s="2" t="s">
        <v>121</v>
      </c>
      <c r="B128" s="3" t="n">
        <v>5</v>
      </c>
      <c r="C128" s="2" t="s">
        <v>106</v>
      </c>
      <c r="D128" s="2" t="s">
        <v>174</v>
      </c>
      <c r="E128" s="3" t="n">
        <v>57000</v>
      </c>
      <c r="F128" s="2" t="s">
        <v>108</v>
      </c>
      <c r="G128" s="2" t="s">
        <v>109</v>
      </c>
      <c r="H128" s="2" t="s">
        <v>122</v>
      </c>
    </row>
    <row r="129" customFormat="false" ht="36" hidden="false" customHeight="true" outlineLevel="0" collapsed="false">
      <c r="A129" s="2" t="s">
        <v>123</v>
      </c>
      <c r="B129" s="3" t="n">
        <v>5</v>
      </c>
      <c r="C129" s="2" t="s">
        <v>106</v>
      </c>
      <c r="D129" s="2" t="s">
        <v>174</v>
      </c>
      <c r="E129" s="3" t="n">
        <v>58000</v>
      </c>
      <c r="F129" s="2" t="s">
        <v>108</v>
      </c>
      <c r="G129" s="2" t="s">
        <v>109</v>
      </c>
      <c r="H129" s="2" t="s">
        <v>124</v>
      </c>
    </row>
    <row r="130" customFormat="false" ht="36" hidden="false" customHeight="true" outlineLevel="0" collapsed="false">
      <c r="A130" s="2" t="s">
        <v>125</v>
      </c>
      <c r="B130" s="3" t="n">
        <v>5</v>
      </c>
      <c r="C130" s="2" t="s">
        <v>106</v>
      </c>
      <c r="D130" s="2" t="s">
        <v>174</v>
      </c>
      <c r="E130" s="3" t="n">
        <v>59000</v>
      </c>
      <c r="F130" s="2" t="s">
        <v>108</v>
      </c>
      <c r="G130" s="2" t="s">
        <v>109</v>
      </c>
      <c r="H130" s="2" t="s">
        <v>126</v>
      </c>
    </row>
    <row r="131" customFormat="false" ht="36" hidden="false" customHeight="true" outlineLevel="0" collapsed="false">
      <c r="A131" s="2" t="s">
        <v>127</v>
      </c>
      <c r="B131" s="3" t="n">
        <v>5</v>
      </c>
      <c r="C131" s="2" t="s">
        <v>106</v>
      </c>
      <c r="D131" s="2" t="s">
        <v>174</v>
      </c>
      <c r="E131" s="3" t="n">
        <v>60000</v>
      </c>
      <c r="F131" s="2" t="s">
        <v>108</v>
      </c>
      <c r="G131" s="2" t="s">
        <v>109</v>
      </c>
      <c r="H131" s="2" t="s">
        <v>128</v>
      </c>
    </row>
    <row r="132" customFormat="false" ht="36" hidden="false" customHeight="true" outlineLevel="0" collapsed="false">
      <c r="A132" s="2" t="s">
        <v>129</v>
      </c>
      <c r="B132" s="3" t="n">
        <v>5</v>
      </c>
      <c r="C132" s="2" t="s">
        <v>130</v>
      </c>
      <c r="D132" s="2" t="s">
        <v>174</v>
      </c>
      <c r="E132" s="3" t="n">
        <v>61000</v>
      </c>
      <c r="F132" s="2" t="s">
        <v>108</v>
      </c>
      <c r="G132" s="2" t="s">
        <v>109</v>
      </c>
      <c r="H132" s="2" t="s">
        <v>131</v>
      </c>
    </row>
    <row r="133" customFormat="false" ht="36" hidden="false" customHeight="true" outlineLevel="0" collapsed="false">
      <c r="A133" s="2" t="s">
        <v>132</v>
      </c>
      <c r="B133" s="3" t="n">
        <v>5</v>
      </c>
      <c r="C133" s="2" t="s">
        <v>130</v>
      </c>
      <c r="D133" s="2" t="s">
        <v>174</v>
      </c>
      <c r="E133" s="3" t="n">
        <v>62000</v>
      </c>
      <c r="F133" s="2" t="s">
        <v>108</v>
      </c>
      <c r="G133" s="2" t="s">
        <v>109</v>
      </c>
      <c r="H133" s="2" t="s">
        <v>133</v>
      </c>
    </row>
    <row r="134" customFormat="false" ht="36" hidden="false" customHeight="true" outlineLevel="0" collapsed="false">
      <c r="A134" s="2" t="s">
        <v>134</v>
      </c>
      <c r="B134" s="3" t="n">
        <v>5</v>
      </c>
      <c r="C134" s="2" t="s">
        <v>130</v>
      </c>
      <c r="D134" s="2" t="s">
        <v>174</v>
      </c>
      <c r="E134" s="3" t="n">
        <v>63000</v>
      </c>
      <c r="F134" s="2" t="s">
        <v>108</v>
      </c>
      <c r="G134" s="2" t="s">
        <v>109</v>
      </c>
      <c r="H134" s="2" t="s">
        <v>135</v>
      </c>
    </row>
    <row r="135" customFormat="false" ht="36" hidden="false" customHeight="true" outlineLevel="0" collapsed="false">
      <c r="A135" s="2" t="s">
        <v>136</v>
      </c>
      <c r="B135" s="3" t="n">
        <v>5</v>
      </c>
      <c r="C135" s="2" t="s">
        <v>130</v>
      </c>
      <c r="D135" s="2" t="s">
        <v>174</v>
      </c>
      <c r="E135" s="3" t="n">
        <v>64000</v>
      </c>
      <c r="F135" s="2" t="s">
        <v>108</v>
      </c>
      <c r="G135" s="2" t="s">
        <v>109</v>
      </c>
      <c r="H135" s="2" t="s">
        <v>137</v>
      </c>
    </row>
    <row r="136" customFormat="false" ht="36" hidden="false" customHeight="true" outlineLevel="0" collapsed="false">
      <c r="A136" s="2" t="s">
        <v>138</v>
      </c>
      <c r="B136" s="3" t="n">
        <v>5</v>
      </c>
      <c r="C136" s="2" t="s">
        <v>130</v>
      </c>
      <c r="D136" s="2" t="s">
        <v>174</v>
      </c>
      <c r="E136" s="3" t="n">
        <v>65000</v>
      </c>
      <c r="F136" s="2" t="s">
        <v>108</v>
      </c>
      <c r="G136" s="2" t="s">
        <v>109</v>
      </c>
      <c r="H136" s="2" t="s">
        <v>139</v>
      </c>
    </row>
    <row r="137" customFormat="false" ht="36" hidden="false" customHeight="true" outlineLevel="0" collapsed="false">
      <c r="A137" s="2" t="s">
        <v>140</v>
      </c>
      <c r="B137" s="3" t="n">
        <v>5</v>
      </c>
      <c r="C137" s="2" t="s">
        <v>130</v>
      </c>
      <c r="D137" s="2" t="s">
        <v>174</v>
      </c>
      <c r="E137" s="3" t="n">
        <v>66000</v>
      </c>
      <c r="F137" s="2" t="s">
        <v>108</v>
      </c>
      <c r="G137" s="2" t="s">
        <v>109</v>
      </c>
      <c r="H137" s="2" t="s">
        <v>141</v>
      </c>
    </row>
    <row r="138" customFormat="false" ht="36" hidden="false" customHeight="true" outlineLevel="0" collapsed="false">
      <c r="A138" s="2" t="s">
        <v>142</v>
      </c>
      <c r="B138" s="3" t="n">
        <v>5</v>
      </c>
      <c r="C138" s="2" t="s">
        <v>130</v>
      </c>
      <c r="D138" s="2" t="s">
        <v>174</v>
      </c>
      <c r="E138" s="3" t="n">
        <v>67000</v>
      </c>
      <c r="F138" s="2" t="s">
        <v>108</v>
      </c>
      <c r="G138" s="2" t="s">
        <v>109</v>
      </c>
      <c r="H138" s="2" t="s">
        <v>143</v>
      </c>
    </row>
    <row r="139" customFormat="false" ht="36" hidden="false" customHeight="true" outlineLevel="0" collapsed="false">
      <c r="A139" s="2" t="s">
        <v>144</v>
      </c>
      <c r="B139" s="3" t="n">
        <v>5</v>
      </c>
      <c r="C139" s="2" t="s">
        <v>130</v>
      </c>
      <c r="D139" s="2" t="s">
        <v>174</v>
      </c>
      <c r="E139" s="3" t="n">
        <v>68000</v>
      </c>
      <c r="F139" s="2" t="s">
        <v>108</v>
      </c>
      <c r="G139" s="2" t="s">
        <v>109</v>
      </c>
      <c r="H139" s="2" t="s">
        <v>145</v>
      </c>
    </row>
    <row r="140" customFormat="false" ht="36" hidden="false" customHeight="true" outlineLevel="0" collapsed="false">
      <c r="A140" s="2" t="s">
        <v>146</v>
      </c>
      <c r="B140" s="3" t="n">
        <v>5</v>
      </c>
      <c r="C140" s="2" t="s">
        <v>130</v>
      </c>
      <c r="D140" s="2" t="s">
        <v>174</v>
      </c>
      <c r="E140" s="3" t="n">
        <v>69000</v>
      </c>
      <c r="F140" s="2" t="s">
        <v>108</v>
      </c>
      <c r="G140" s="2" t="s">
        <v>109</v>
      </c>
      <c r="H140" s="2" t="s">
        <v>147</v>
      </c>
    </row>
    <row r="141" customFormat="false" ht="36" hidden="false" customHeight="true" outlineLevel="0" collapsed="false">
      <c r="A141" s="2" t="s">
        <v>148</v>
      </c>
      <c r="B141" s="3" t="n">
        <v>5</v>
      </c>
      <c r="C141" s="2" t="s">
        <v>130</v>
      </c>
      <c r="D141" s="2" t="s">
        <v>174</v>
      </c>
      <c r="E141" s="3" t="n">
        <v>70000</v>
      </c>
      <c r="F141" s="2" t="s">
        <v>108</v>
      </c>
      <c r="G141" s="2" t="s">
        <v>109</v>
      </c>
      <c r="H141" s="2" t="s">
        <v>149</v>
      </c>
    </row>
    <row r="142" customFormat="false" ht="36" hidden="false" customHeight="true" outlineLevel="0" collapsed="false">
      <c r="A142" s="2" t="s">
        <v>150</v>
      </c>
      <c r="B142" s="3" t="n">
        <v>5</v>
      </c>
      <c r="C142" s="2" t="s">
        <v>151</v>
      </c>
      <c r="D142" s="2" t="s">
        <v>174</v>
      </c>
      <c r="E142" s="3" t="n">
        <v>71000</v>
      </c>
      <c r="F142" s="2" t="s">
        <v>108</v>
      </c>
      <c r="G142" s="2" t="s">
        <v>109</v>
      </c>
      <c r="H142" s="2" t="s">
        <v>152</v>
      </c>
    </row>
    <row r="143" customFormat="false" ht="36" hidden="false" customHeight="true" outlineLevel="0" collapsed="false">
      <c r="A143" s="2" t="s">
        <v>153</v>
      </c>
      <c r="B143" s="3" t="n">
        <v>5</v>
      </c>
      <c r="C143" s="2" t="s">
        <v>151</v>
      </c>
      <c r="D143" s="2" t="s">
        <v>174</v>
      </c>
      <c r="E143" s="3" t="n">
        <v>72000</v>
      </c>
      <c r="F143" s="2" t="s">
        <v>108</v>
      </c>
      <c r="G143" s="2" t="s">
        <v>109</v>
      </c>
      <c r="H143" s="2" t="s">
        <v>154</v>
      </c>
    </row>
    <row r="144" customFormat="false" ht="36" hidden="false" customHeight="true" outlineLevel="0" collapsed="false">
      <c r="A144" s="2" t="s">
        <v>155</v>
      </c>
      <c r="B144" s="3" t="n">
        <v>5</v>
      </c>
      <c r="C144" s="2" t="s">
        <v>151</v>
      </c>
      <c r="D144" s="2" t="s">
        <v>174</v>
      </c>
      <c r="E144" s="3" t="n">
        <v>73000</v>
      </c>
      <c r="F144" s="2" t="s">
        <v>108</v>
      </c>
      <c r="G144" s="2" t="s">
        <v>109</v>
      </c>
      <c r="H144" s="2" t="s">
        <v>156</v>
      </c>
    </row>
    <row r="145" customFormat="false" ht="36" hidden="false" customHeight="true" outlineLevel="0" collapsed="false">
      <c r="A145" s="2" t="s">
        <v>157</v>
      </c>
      <c r="B145" s="3" t="n">
        <v>5</v>
      </c>
      <c r="C145" s="2" t="s">
        <v>151</v>
      </c>
      <c r="D145" s="2" t="s">
        <v>174</v>
      </c>
      <c r="E145" s="3" t="n">
        <v>74000</v>
      </c>
      <c r="F145" s="2" t="s">
        <v>108</v>
      </c>
      <c r="G145" s="2" t="s">
        <v>109</v>
      </c>
      <c r="H145" s="2" t="s">
        <v>158</v>
      </c>
    </row>
    <row r="146" customFormat="false" ht="36" hidden="false" customHeight="true" outlineLevel="0" collapsed="false">
      <c r="A146" s="2" t="s">
        <v>159</v>
      </c>
      <c r="B146" s="3" t="n">
        <v>5</v>
      </c>
      <c r="C146" s="2" t="s">
        <v>151</v>
      </c>
      <c r="D146" s="2" t="s">
        <v>174</v>
      </c>
      <c r="E146" s="3" t="n">
        <v>75000</v>
      </c>
      <c r="F146" s="2" t="s">
        <v>108</v>
      </c>
      <c r="G146" s="2" t="s">
        <v>109</v>
      </c>
      <c r="H146" s="2" t="s">
        <v>160</v>
      </c>
    </row>
    <row r="147" customFormat="false" ht="36" hidden="false" customHeight="true" outlineLevel="0" collapsed="false">
      <c r="A147" s="2" t="s">
        <v>161</v>
      </c>
      <c r="B147" s="3" t="n">
        <v>5</v>
      </c>
      <c r="C147" s="2" t="s">
        <v>151</v>
      </c>
      <c r="D147" s="2" t="s">
        <v>174</v>
      </c>
      <c r="E147" s="3" t="n">
        <v>76000</v>
      </c>
      <c r="F147" s="2" t="s">
        <v>108</v>
      </c>
      <c r="G147" s="2" t="s">
        <v>109</v>
      </c>
      <c r="H147" s="2" t="s">
        <v>162</v>
      </c>
    </row>
    <row r="148" customFormat="false" ht="36" hidden="false" customHeight="true" outlineLevel="0" collapsed="false">
      <c r="A148" s="2" t="s">
        <v>163</v>
      </c>
      <c r="B148" s="3" t="n">
        <v>5</v>
      </c>
      <c r="C148" s="2" t="s">
        <v>151</v>
      </c>
      <c r="D148" s="2" t="s">
        <v>174</v>
      </c>
      <c r="E148" s="3" t="n">
        <v>77000</v>
      </c>
      <c r="F148" s="2" t="s">
        <v>108</v>
      </c>
      <c r="G148" s="2" t="s">
        <v>109</v>
      </c>
      <c r="H148" s="2" t="s">
        <v>164</v>
      </c>
    </row>
    <row r="149" customFormat="false" ht="36" hidden="false" customHeight="true" outlineLevel="0" collapsed="false">
      <c r="A149" s="2" t="s">
        <v>165</v>
      </c>
      <c r="B149" s="3" t="n">
        <v>5</v>
      </c>
      <c r="C149" s="2" t="s">
        <v>151</v>
      </c>
      <c r="D149" s="2" t="s">
        <v>174</v>
      </c>
      <c r="E149" s="3" t="n">
        <v>78000</v>
      </c>
      <c r="F149" s="2" t="s">
        <v>108</v>
      </c>
      <c r="G149" s="2" t="s">
        <v>109</v>
      </c>
      <c r="H149" s="2" t="s">
        <v>166</v>
      </c>
    </row>
    <row r="150" customFormat="false" ht="36" hidden="false" customHeight="true" outlineLevel="0" collapsed="false">
      <c r="A150" s="2" t="s">
        <v>167</v>
      </c>
      <c r="B150" s="3" t="n">
        <v>5</v>
      </c>
      <c r="C150" s="2" t="s">
        <v>151</v>
      </c>
      <c r="D150" s="2" t="s">
        <v>174</v>
      </c>
      <c r="E150" s="3" t="n">
        <v>79000</v>
      </c>
      <c r="F150" s="2" t="s">
        <v>108</v>
      </c>
      <c r="G150" s="2" t="s">
        <v>109</v>
      </c>
      <c r="H150" s="2" t="s">
        <v>168</v>
      </c>
    </row>
    <row r="151" customFormat="false" ht="36" hidden="false" customHeight="true" outlineLevel="0" collapsed="false">
      <c r="A151" s="2" t="s">
        <v>169</v>
      </c>
      <c r="B151" s="3" t="n">
        <v>5</v>
      </c>
      <c r="C151" s="2" t="s">
        <v>151</v>
      </c>
      <c r="D151" s="2" t="s">
        <v>174</v>
      </c>
      <c r="E151" s="3" t="n">
        <v>80000</v>
      </c>
      <c r="F151" s="2" t="s">
        <v>108</v>
      </c>
      <c r="G151" s="2" t="s">
        <v>109</v>
      </c>
      <c r="H151" s="2" t="s">
        <v>170</v>
      </c>
    </row>
    <row r="152" customFormat="false" ht="36" hidden="false" customHeight="true" outlineLevel="0" collapsed="false">
      <c r="A152" s="2" t="s">
        <v>105</v>
      </c>
      <c r="B152" s="3" t="n">
        <v>6</v>
      </c>
      <c r="C152" s="2" t="s">
        <v>106</v>
      </c>
      <c r="D152" s="2" t="s">
        <v>175</v>
      </c>
      <c r="E152" s="3" t="n">
        <v>51000</v>
      </c>
      <c r="F152" s="2" t="s">
        <v>108</v>
      </c>
      <c r="G152" s="2" t="s">
        <v>109</v>
      </c>
      <c r="H152" s="2" t="s">
        <v>110</v>
      </c>
    </row>
    <row r="153" customFormat="false" ht="36" hidden="false" customHeight="true" outlineLevel="0" collapsed="false">
      <c r="A153" s="2" t="s">
        <v>111</v>
      </c>
      <c r="B153" s="3" t="n">
        <v>6</v>
      </c>
      <c r="C153" s="2" t="s">
        <v>106</v>
      </c>
      <c r="D153" s="2" t="s">
        <v>175</v>
      </c>
      <c r="E153" s="3" t="n">
        <v>52000</v>
      </c>
      <c r="F153" s="2" t="s">
        <v>108</v>
      </c>
      <c r="G153" s="2" t="s">
        <v>109</v>
      </c>
      <c r="H153" s="2" t="s">
        <v>112</v>
      </c>
    </row>
    <row r="154" customFormat="false" ht="36" hidden="false" customHeight="true" outlineLevel="0" collapsed="false">
      <c r="A154" s="2" t="s">
        <v>113</v>
      </c>
      <c r="B154" s="3" t="n">
        <v>6</v>
      </c>
      <c r="C154" s="2" t="s">
        <v>106</v>
      </c>
      <c r="D154" s="2" t="s">
        <v>175</v>
      </c>
      <c r="E154" s="3" t="n">
        <v>53000</v>
      </c>
      <c r="F154" s="2" t="s">
        <v>108</v>
      </c>
      <c r="G154" s="2" t="s">
        <v>109</v>
      </c>
      <c r="H154" s="2" t="s">
        <v>114</v>
      </c>
    </row>
    <row r="155" customFormat="false" ht="36" hidden="false" customHeight="true" outlineLevel="0" collapsed="false">
      <c r="A155" s="2" t="s">
        <v>115</v>
      </c>
      <c r="B155" s="3" t="n">
        <v>6</v>
      </c>
      <c r="C155" s="2" t="s">
        <v>106</v>
      </c>
      <c r="D155" s="2" t="s">
        <v>175</v>
      </c>
      <c r="E155" s="3" t="n">
        <v>54000</v>
      </c>
      <c r="F155" s="2" t="s">
        <v>108</v>
      </c>
      <c r="G155" s="2" t="s">
        <v>109</v>
      </c>
      <c r="H155" s="2" t="s">
        <v>116</v>
      </c>
    </row>
    <row r="156" customFormat="false" ht="36" hidden="false" customHeight="true" outlineLevel="0" collapsed="false">
      <c r="A156" s="2" t="s">
        <v>117</v>
      </c>
      <c r="B156" s="3" t="n">
        <v>6</v>
      </c>
      <c r="C156" s="2" t="s">
        <v>106</v>
      </c>
      <c r="D156" s="2" t="s">
        <v>175</v>
      </c>
      <c r="E156" s="3" t="n">
        <v>55000</v>
      </c>
      <c r="F156" s="2" t="s">
        <v>108</v>
      </c>
      <c r="G156" s="2" t="s">
        <v>109</v>
      </c>
      <c r="H156" s="2" t="s">
        <v>118</v>
      </c>
    </row>
    <row r="157" customFormat="false" ht="36" hidden="false" customHeight="true" outlineLevel="0" collapsed="false">
      <c r="A157" s="2" t="s">
        <v>119</v>
      </c>
      <c r="B157" s="3" t="n">
        <v>6</v>
      </c>
      <c r="C157" s="2" t="s">
        <v>106</v>
      </c>
      <c r="D157" s="2" t="s">
        <v>175</v>
      </c>
      <c r="E157" s="3" t="n">
        <v>56000</v>
      </c>
      <c r="F157" s="2" t="s">
        <v>108</v>
      </c>
      <c r="G157" s="2" t="s">
        <v>109</v>
      </c>
      <c r="H157" s="2" t="s">
        <v>120</v>
      </c>
    </row>
    <row r="158" customFormat="false" ht="36" hidden="false" customHeight="true" outlineLevel="0" collapsed="false">
      <c r="A158" s="2" t="s">
        <v>121</v>
      </c>
      <c r="B158" s="3" t="n">
        <v>6</v>
      </c>
      <c r="C158" s="2" t="s">
        <v>106</v>
      </c>
      <c r="D158" s="2" t="s">
        <v>175</v>
      </c>
      <c r="E158" s="3" t="n">
        <v>57000</v>
      </c>
      <c r="F158" s="2" t="s">
        <v>108</v>
      </c>
      <c r="G158" s="2" t="s">
        <v>109</v>
      </c>
      <c r="H158" s="2" t="s">
        <v>122</v>
      </c>
    </row>
    <row r="159" customFormat="false" ht="36" hidden="false" customHeight="true" outlineLevel="0" collapsed="false">
      <c r="A159" s="2" t="s">
        <v>123</v>
      </c>
      <c r="B159" s="3" t="n">
        <v>6</v>
      </c>
      <c r="C159" s="2" t="s">
        <v>106</v>
      </c>
      <c r="D159" s="2" t="s">
        <v>175</v>
      </c>
      <c r="E159" s="3" t="n">
        <v>58000</v>
      </c>
      <c r="F159" s="2" t="s">
        <v>108</v>
      </c>
      <c r="G159" s="2" t="s">
        <v>109</v>
      </c>
      <c r="H159" s="2" t="s">
        <v>124</v>
      </c>
    </row>
    <row r="160" customFormat="false" ht="36" hidden="false" customHeight="true" outlineLevel="0" collapsed="false">
      <c r="A160" s="2" t="s">
        <v>125</v>
      </c>
      <c r="B160" s="3" t="n">
        <v>6</v>
      </c>
      <c r="C160" s="2" t="s">
        <v>106</v>
      </c>
      <c r="D160" s="2" t="s">
        <v>175</v>
      </c>
      <c r="E160" s="3" t="n">
        <v>59000</v>
      </c>
      <c r="F160" s="2" t="s">
        <v>108</v>
      </c>
      <c r="G160" s="2" t="s">
        <v>109</v>
      </c>
      <c r="H160" s="2" t="s">
        <v>126</v>
      </c>
    </row>
    <row r="161" customFormat="false" ht="36" hidden="false" customHeight="true" outlineLevel="0" collapsed="false">
      <c r="A161" s="2" t="s">
        <v>127</v>
      </c>
      <c r="B161" s="3" t="n">
        <v>6</v>
      </c>
      <c r="C161" s="2" t="s">
        <v>106</v>
      </c>
      <c r="D161" s="2" t="s">
        <v>175</v>
      </c>
      <c r="E161" s="3" t="n">
        <v>60000</v>
      </c>
      <c r="F161" s="2" t="s">
        <v>108</v>
      </c>
      <c r="G161" s="2" t="s">
        <v>109</v>
      </c>
      <c r="H161" s="2" t="s">
        <v>128</v>
      </c>
    </row>
    <row r="162" customFormat="false" ht="36" hidden="false" customHeight="true" outlineLevel="0" collapsed="false">
      <c r="A162" s="2" t="s">
        <v>129</v>
      </c>
      <c r="B162" s="3" t="n">
        <v>6</v>
      </c>
      <c r="C162" s="2" t="s">
        <v>130</v>
      </c>
      <c r="D162" s="2" t="s">
        <v>175</v>
      </c>
      <c r="E162" s="3" t="n">
        <v>61000</v>
      </c>
      <c r="F162" s="2" t="s">
        <v>108</v>
      </c>
      <c r="G162" s="2" t="s">
        <v>109</v>
      </c>
      <c r="H162" s="2" t="s">
        <v>131</v>
      </c>
    </row>
    <row r="163" customFormat="false" ht="36" hidden="false" customHeight="true" outlineLevel="0" collapsed="false">
      <c r="A163" s="2" t="s">
        <v>132</v>
      </c>
      <c r="B163" s="3" t="n">
        <v>6</v>
      </c>
      <c r="C163" s="2" t="s">
        <v>130</v>
      </c>
      <c r="D163" s="2" t="s">
        <v>175</v>
      </c>
      <c r="E163" s="3" t="n">
        <v>62000</v>
      </c>
      <c r="F163" s="2" t="s">
        <v>108</v>
      </c>
      <c r="G163" s="2" t="s">
        <v>109</v>
      </c>
      <c r="H163" s="2" t="s">
        <v>133</v>
      </c>
    </row>
    <row r="164" customFormat="false" ht="36" hidden="false" customHeight="true" outlineLevel="0" collapsed="false">
      <c r="A164" s="2" t="s">
        <v>134</v>
      </c>
      <c r="B164" s="3" t="n">
        <v>6</v>
      </c>
      <c r="C164" s="2" t="s">
        <v>130</v>
      </c>
      <c r="D164" s="2" t="s">
        <v>175</v>
      </c>
      <c r="E164" s="3" t="n">
        <v>63000</v>
      </c>
      <c r="F164" s="2" t="s">
        <v>108</v>
      </c>
      <c r="G164" s="2" t="s">
        <v>109</v>
      </c>
      <c r="H164" s="2" t="s">
        <v>135</v>
      </c>
    </row>
    <row r="165" customFormat="false" ht="36" hidden="false" customHeight="true" outlineLevel="0" collapsed="false">
      <c r="A165" s="2" t="s">
        <v>136</v>
      </c>
      <c r="B165" s="3" t="n">
        <v>6</v>
      </c>
      <c r="C165" s="2" t="s">
        <v>130</v>
      </c>
      <c r="D165" s="2" t="s">
        <v>175</v>
      </c>
      <c r="E165" s="3" t="n">
        <v>64000</v>
      </c>
      <c r="F165" s="2" t="s">
        <v>108</v>
      </c>
      <c r="G165" s="2" t="s">
        <v>109</v>
      </c>
      <c r="H165" s="2" t="s">
        <v>137</v>
      </c>
    </row>
    <row r="166" customFormat="false" ht="36" hidden="false" customHeight="true" outlineLevel="0" collapsed="false">
      <c r="A166" s="2" t="s">
        <v>138</v>
      </c>
      <c r="B166" s="3" t="n">
        <v>6</v>
      </c>
      <c r="C166" s="2" t="s">
        <v>130</v>
      </c>
      <c r="D166" s="2" t="s">
        <v>175</v>
      </c>
      <c r="E166" s="3" t="n">
        <v>65000</v>
      </c>
      <c r="F166" s="2" t="s">
        <v>108</v>
      </c>
      <c r="G166" s="2" t="s">
        <v>109</v>
      </c>
      <c r="H166" s="2" t="s">
        <v>139</v>
      </c>
    </row>
    <row r="167" customFormat="false" ht="36" hidden="false" customHeight="true" outlineLevel="0" collapsed="false">
      <c r="A167" s="2" t="s">
        <v>140</v>
      </c>
      <c r="B167" s="3" t="n">
        <v>6</v>
      </c>
      <c r="C167" s="2" t="s">
        <v>130</v>
      </c>
      <c r="D167" s="2" t="s">
        <v>175</v>
      </c>
      <c r="E167" s="3" t="n">
        <v>66000</v>
      </c>
      <c r="F167" s="2" t="s">
        <v>108</v>
      </c>
      <c r="G167" s="2" t="s">
        <v>109</v>
      </c>
      <c r="H167" s="2" t="s">
        <v>141</v>
      </c>
    </row>
    <row r="168" customFormat="false" ht="36" hidden="false" customHeight="true" outlineLevel="0" collapsed="false">
      <c r="A168" s="2" t="s">
        <v>142</v>
      </c>
      <c r="B168" s="3" t="n">
        <v>6</v>
      </c>
      <c r="C168" s="2" t="s">
        <v>130</v>
      </c>
      <c r="D168" s="2" t="s">
        <v>175</v>
      </c>
      <c r="E168" s="3" t="n">
        <v>67000</v>
      </c>
      <c r="F168" s="2" t="s">
        <v>108</v>
      </c>
      <c r="G168" s="2" t="s">
        <v>109</v>
      </c>
      <c r="H168" s="2" t="s">
        <v>143</v>
      </c>
    </row>
    <row r="169" customFormat="false" ht="36" hidden="false" customHeight="true" outlineLevel="0" collapsed="false">
      <c r="A169" s="2" t="s">
        <v>144</v>
      </c>
      <c r="B169" s="3" t="n">
        <v>6</v>
      </c>
      <c r="C169" s="2" t="s">
        <v>130</v>
      </c>
      <c r="D169" s="2" t="s">
        <v>175</v>
      </c>
      <c r="E169" s="3" t="n">
        <v>68000</v>
      </c>
      <c r="F169" s="2" t="s">
        <v>108</v>
      </c>
      <c r="G169" s="2" t="s">
        <v>109</v>
      </c>
      <c r="H169" s="2" t="s">
        <v>145</v>
      </c>
    </row>
    <row r="170" customFormat="false" ht="36" hidden="false" customHeight="true" outlineLevel="0" collapsed="false">
      <c r="A170" s="2" t="s">
        <v>146</v>
      </c>
      <c r="B170" s="3" t="n">
        <v>6</v>
      </c>
      <c r="C170" s="2" t="s">
        <v>130</v>
      </c>
      <c r="D170" s="2" t="s">
        <v>175</v>
      </c>
      <c r="E170" s="3" t="n">
        <v>69000</v>
      </c>
      <c r="F170" s="2" t="s">
        <v>108</v>
      </c>
      <c r="G170" s="2" t="s">
        <v>109</v>
      </c>
      <c r="H170" s="2" t="s">
        <v>147</v>
      </c>
    </row>
    <row r="171" customFormat="false" ht="36" hidden="false" customHeight="true" outlineLevel="0" collapsed="false">
      <c r="A171" s="2" t="s">
        <v>148</v>
      </c>
      <c r="B171" s="3" t="n">
        <v>6</v>
      </c>
      <c r="C171" s="2" t="s">
        <v>130</v>
      </c>
      <c r="D171" s="2" t="s">
        <v>175</v>
      </c>
      <c r="E171" s="3" t="n">
        <v>70000</v>
      </c>
      <c r="F171" s="2" t="s">
        <v>108</v>
      </c>
      <c r="G171" s="2" t="s">
        <v>109</v>
      </c>
      <c r="H171" s="2" t="s">
        <v>149</v>
      </c>
    </row>
    <row r="172" customFormat="false" ht="36" hidden="false" customHeight="true" outlineLevel="0" collapsed="false">
      <c r="A172" s="2" t="s">
        <v>150</v>
      </c>
      <c r="B172" s="3" t="n">
        <v>6</v>
      </c>
      <c r="C172" s="2" t="s">
        <v>151</v>
      </c>
      <c r="D172" s="2" t="s">
        <v>175</v>
      </c>
      <c r="E172" s="3" t="n">
        <v>71000</v>
      </c>
      <c r="F172" s="2" t="s">
        <v>108</v>
      </c>
      <c r="G172" s="2" t="s">
        <v>109</v>
      </c>
      <c r="H172" s="2" t="s">
        <v>152</v>
      </c>
    </row>
    <row r="173" customFormat="false" ht="36" hidden="false" customHeight="true" outlineLevel="0" collapsed="false">
      <c r="A173" s="2" t="s">
        <v>153</v>
      </c>
      <c r="B173" s="3" t="n">
        <v>6</v>
      </c>
      <c r="C173" s="2" t="s">
        <v>151</v>
      </c>
      <c r="D173" s="2" t="s">
        <v>175</v>
      </c>
      <c r="E173" s="3" t="n">
        <v>72000</v>
      </c>
      <c r="F173" s="2" t="s">
        <v>108</v>
      </c>
      <c r="G173" s="2" t="s">
        <v>109</v>
      </c>
      <c r="H173" s="2" t="s">
        <v>154</v>
      </c>
    </row>
    <row r="174" customFormat="false" ht="36" hidden="false" customHeight="true" outlineLevel="0" collapsed="false">
      <c r="A174" s="2" t="s">
        <v>155</v>
      </c>
      <c r="B174" s="3" t="n">
        <v>6</v>
      </c>
      <c r="C174" s="2" t="s">
        <v>151</v>
      </c>
      <c r="D174" s="2" t="s">
        <v>175</v>
      </c>
      <c r="E174" s="3" t="n">
        <v>73000</v>
      </c>
      <c r="F174" s="2" t="s">
        <v>108</v>
      </c>
      <c r="G174" s="2" t="s">
        <v>109</v>
      </c>
      <c r="H174" s="2" t="s">
        <v>156</v>
      </c>
    </row>
    <row r="175" customFormat="false" ht="36" hidden="false" customHeight="true" outlineLevel="0" collapsed="false">
      <c r="A175" s="2" t="s">
        <v>157</v>
      </c>
      <c r="B175" s="3" t="n">
        <v>6</v>
      </c>
      <c r="C175" s="2" t="s">
        <v>151</v>
      </c>
      <c r="D175" s="2" t="s">
        <v>175</v>
      </c>
      <c r="E175" s="3" t="n">
        <v>74000</v>
      </c>
      <c r="F175" s="2" t="s">
        <v>108</v>
      </c>
      <c r="G175" s="2" t="s">
        <v>109</v>
      </c>
      <c r="H175" s="2" t="s">
        <v>158</v>
      </c>
    </row>
    <row r="176" customFormat="false" ht="36" hidden="false" customHeight="true" outlineLevel="0" collapsed="false">
      <c r="A176" s="2" t="s">
        <v>159</v>
      </c>
      <c r="B176" s="3" t="n">
        <v>6</v>
      </c>
      <c r="C176" s="2" t="s">
        <v>151</v>
      </c>
      <c r="D176" s="2" t="s">
        <v>175</v>
      </c>
      <c r="E176" s="3" t="n">
        <v>75000</v>
      </c>
      <c r="F176" s="2" t="s">
        <v>108</v>
      </c>
      <c r="G176" s="2" t="s">
        <v>109</v>
      </c>
      <c r="H176" s="2" t="s">
        <v>160</v>
      </c>
    </row>
    <row r="177" customFormat="false" ht="36" hidden="false" customHeight="true" outlineLevel="0" collapsed="false">
      <c r="A177" s="2" t="s">
        <v>161</v>
      </c>
      <c r="B177" s="3" t="n">
        <v>6</v>
      </c>
      <c r="C177" s="2" t="s">
        <v>151</v>
      </c>
      <c r="D177" s="2" t="s">
        <v>175</v>
      </c>
      <c r="E177" s="3" t="n">
        <v>76000</v>
      </c>
      <c r="F177" s="2" t="s">
        <v>108</v>
      </c>
      <c r="G177" s="2" t="s">
        <v>109</v>
      </c>
      <c r="H177" s="2" t="s">
        <v>162</v>
      </c>
    </row>
    <row r="178" customFormat="false" ht="36" hidden="false" customHeight="true" outlineLevel="0" collapsed="false">
      <c r="A178" s="2" t="s">
        <v>163</v>
      </c>
      <c r="B178" s="3" t="n">
        <v>6</v>
      </c>
      <c r="C178" s="2" t="s">
        <v>151</v>
      </c>
      <c r="D178" s="2" t="s">
        <v>175</v>
      </c>
      <c r="E178" s="3" t="n">
        <v>77000</v>
      </c>
      <c r="F178" s="2" t="s">
        <v>108</v>
      </c>
      <c r="G178" s="2" t="s">
        <v>109</v>
      </c>
      <c r="H178" s="2" t="s">
        <v>164</v>
      </c>
    </row>
    <row r="179" customFormat="false" ht="36" hidden="false" customHeight="true" outlineLevel="0" collapsed="false">
      <c r="A179" s="2" t="s">
        <v>165</v>
      </c>
      <c r="B179" s="3" t="n">
        <v>6</v>
      </c>
      <c r="C179" s="2" t="s">
        <v>151</v>
      </c>
      <c r="D179" s="2" t="s">
        <v>175</v>
      </c>
      <c r="E179" s="3" t="n">
        <v>78000</v>
      </c>
      <c r="F179" s="2" t="s">
        <v>108</v>
      </c>
      <c r="G179" s="2" t="s">
        <v>109</v>
      </c>
      <c r="H179" s="2" t="s">
        <v>166</v>
      </c>
    </row>
    <row r="180" customFormat="false" ht="36" hidden="false" customHeight="true" outlineLevel="0" collapsed="false">
      <c r="A180" s="2" t="s">
        <v>167</v>
      </c>
      <c r="B180" s="3" t="n">
        <v>6</v>
      </c>
      <c r="C180" s="2" t="s">
        <v>151</v>
      </c>
      <c r="D180" s="2" t="s">
        <v>175</v>
      </c>
      <c r="E180" s="3" t="n">
        <v>79000</v>
      </c>
      <c r="F180" s="2" t="s">
        <v>108</v>
      </c>
      <c r="G180" s="2" t="s">
        <v>109</v>
      </c>
      <c r="H180" s="2" t="s">
        <v>168</v>
      </c>
    </row>
    <row r="181" customFormat="false" ht="36" hidden="false" customHeight="true" outlineLevel="0" collapsed="false">
      <c r="A181" s="2" t="s">
        <v>169</v>
      </c>
      <c r="B181" s="3" t="n">
        <v>6</v>
      </c>
      <c r="C181" s="2" t="s">
        <v>151</v>
      </c>
      <c r="D181" s="2" t="s">
        <v>175</v>
      </c>
      <c r="E181" s="3" t="n">
        <v>80000</v>
      </c>
      <c r="F181" s="2" t="s">
        <v>108</v>
      </c>
      <c r="G181" s="2" t="s">
        <v>109</v>
      </c>
      <c r="H181" s="2" t="s">
        <v>170</v>
      </c>
    </row>
    <row r="182" customFormat="false" ht="36" hidden="false" customHeight="true" outlineLevel="0" collapsed="false">
      <c r="A182" s="2" t="s">
        <v>105</v>
      </c>
      <c r="B182" s="3" t="n">
        <v>7</v>
      </c>
      <c r="C182" s="2" t="s">
        <v>106</v>
      </c>
      <c r="D182" s="2" t="s">
        <v>176</v>
      </c>
      <c r="E182" s="3" t="n">
        <v>51000</v>
      </c>
      <c r="F182" s="2" t="s">
        <v>108</v>
      </c>
      <c r="G182" s="2" t="s">
        <v>109</v>
      </c>
      <c r="H182" s="2" t="s">
        <v>110</v>
      </c>
    </row>
    <row r="183" customFormat="false" ht="36" hidden="false" customHeight="true" outlineLevel="0" collapsed="false">
      <c r="A183" s="2" t="s">
        <v>111</v>
      </c>
      <c r="B183" s="3" t="n">
        <v>7</v>
      </c>
      <c r="C183" s="2" t="s">
        <v>106</v>
      </c>
      <c r="D183" s="2" t="s">
        <v>176</v>
      </c>
      <c r="E183" s="3" t="n">
        <v>52000</v>
      </c>
      <c r="F183" s="2" t="s">
        <v>108</v>
      </c>
      <c r="G183" s="2" t="s">
        <v>109</v>
      </c>
      <c r="H183" s="2" t="s">
        <v>112</v>
      </c>
    </row>
    <row r="184" customFormat="false" ht="36" hidden="false" customHeight="true" outlineLevel="0" collapsed="false">
      <c r="A184" s="2" t="s">
        <v>113</v>
      </c>
      <c r="B184" s="3" t="n">
        <v>7</v>
      </c>
      <c r="C184" s="2" t="s">
        <v>106</v>
      </c>
      <c r="D184" s="2" t="s">
        <v>176</v>
      </c>
      <c r="E184" s="3" t="n">
        <v>53000</v>
      </c>
      <c r="F184" s="2" t="s">
        <v>108</v>
      </c>
      <c r="G184" s="2" t="s">
        <v>109</v>
      </c>
      <c r="H184" s="2" t="s">
        <v>114</v>
      </c>
    </row>
    <row r="185" customFormat="false" ht="36" hidden="false" customHeight="true" outlineLevel="0" collapsed="false">
      <c r="A185" s="2" t="s">
        <v>115</v>
      </c>
      <c r="B185" s="3" t="n">
        <v>7</v>
      </c>
      <c r="C185" s="2" t="s">
        <v>106</v>
      </c>
      <c r="D185" s="2" t="s">
        <v>176</v>
      </c>
      <c r="E185" s="3" t="n">
        <v>54000</v>
      </c>
      <c r="F185" s="2" t="s">
        <v>108</v>
      </c>
      <c r="G185" s="2" t="s">
        <v>109</v>
      </c>
      <c r="H185" s="2" t="s">
        <v>116</v>
      </c>
    </row>
    <row r="186" customFormat="false" ht="36" hidden="false" customHeight="true" outlineLevel="0" collapsed="false">
      <c r="A186" s="2" t="s">
        <v>117</v>
      </c>
      <c r="B186" s="3" t="n">
        <v>7</v>
      </c>
      <c r="C186" s="2" t="s">
        <v>106</v>
      </c>
      <c r="D186" s="2" t="s">
        <v>176</v>
      </c>
      <c r="E186" s="3" t="n">
        <v>55000</v>
      </c>
      <c r="F186" s="2" t="s">
        <v>108</v>
      </c>
      <c r="G186" s="2" t="s">
        <v>109</v>
      </c>
      <c r="H186" s="2" t="s">
        <v>118</v>
      </c>
    </row>
    <row r="187" customFormat="false" ht="36" hidden="false" customHeight="true" outlineLevel="0" collapsed="false">
      <c r="A187" s="2" t="s">
        <v>119</v>
      </c>
      <c r="B187" s="3" t="n">
        <v>7</v>
      </c>
      <c r="C187" s="2" t="s">
        <v>106</v>
      </c>
      <c r="D187" s="2" t="s">
        <v>176</v>
      </c>
      <c r="E187" s="3" t="n">
        <v>56000</v>
      </c>
      <c r="F187" s="2" t="s">
        <v>108</v>
      </c>
      <c r="G187" s="2" t="s">
        <v>109</v>
      </c>
      <c r="H187" s="2" t="s">
        <v>120</v>
      </c>
    </row>
    <row r="188" customFormat="false" ht="36" hidden="false" customHeight="true" outlineLevel="0" collapsed="false">
      <c r="A188" s="2" t="s">
        <v>121</v>
      </c>
      <c r="B188" s="3" t="n">
        <v>7</v>
      </c>
      <c r="C188" s="2" t="s">
        <v>106</v>
      </c>
      <c r="D188" s="2" t="s">
        <v>176</v>
      </c>
      <c r="E188" s="3" t="n">
        <v>57000</v>
      </c>
      <c r="F188" s="2" t="s">
        <v>108</v>
      </c>
      <c r="G188" s="2" t="s">
        <v>109</v>
      </c>
      <c r="H188" s="2" t="s">
        <v>122</v>
      </c>
    </row>
    <row r="189" customFormat="false" ht="36" hidden="false" customHeight="true" outlineLevel="0" collapsed="false">
      <c r="A189" s="2" t="s">
        <v>123</v>
      </c>
      <c r="B189" s="3" t="n">
        <v>7</v>
      </c>
      <c r="C189" s="2" t="s">
        <v>106</v>
      </c>
      <c r="D189" s="2" t="s">
        <v>176</v>
      </c>
      <c r="E189" s="3" t="n">
        <v>58000</v>
      </c>
      <c r="F189" s="2" t="s">
        <v>108</v>
      </c>
      <c r="G189" s="2" t="s">
        <v>109</v>
      </c>
      <c r="H189" s="2" t="s">
        <v>124</v>
      </c>
    </row>
    <row r="190" customFormat="false" ht="36" hidden="false" customHeight="true" outlineLevel="0" collapsed="false">
      <c r="A190" s="2" t="s">
        <v>125</v>
      </c>
      <c r="B190" s="3" t="n">
        <v>7</v>
      </c>
      <c r="C190" s="2" t="s">
        <v>106</v>
      </c>
      <c r="D190" s="2" t="s">
        <v>176</v>
      </c>
      <c r="E190" s="3" t="n">
        <v>59000</v>
      </c>
      <c r="F190" s="2" t="s">
        <v>108</v>
      </c>
      <c r="G190" s="2" t="s">
        <v>109</v>
      </c>
      <c r="H190" s="2" t="s">
        <v>126</v>
      </c>
    </row>
    <row r="191" customFormat="false" ht="36" hidden="false" customHeight="true" outlineLevel="0" collapsed="false">
      <c r="A191" s="2" t="s">
        <v>127</v>
      </c>
      <c r="B191" s="3" t="n">
        <v>7</v>
      </c>
      <c r="C191" s="2" t="s">
        <v>106</v>
      </c>
      <c r="D191" s="2" t="s">
        <v>176</v>
      </c>
      <c r="E191" s="3" t="n">
        <v>60000</v>
      </c>
      <c r="F191" s="2" t="s">
        <v>108</v>
      </c>
      <c r="G191" s="2" t="s">
        <v>109</v>
      </c>
      <c r="H191" s="2" t="s">
        <v>128</v>
      </c>
    </row>
    <row r="192" customFormat="false" ht="36" hidden="false" customHeight="true" outlineLevel="0" collapsed="false">
      <c r="A192" s="2" t="s">
        <v>129</v>
      </c>
      <c r="B192" s="3" t="n">
        <v>7</v>
      </c>
      <c r="C192" s="2" t="s">
        <v>130</v>
      </c>
      <c r="D192" s="2" t="s">
        <v>176</v>
      </c>
      <c r="E192" s="3" t="n">
        <v>61000</v>
      </c>
      <c r="F192" s="2" t="s">
        <v>108</v>
      </c>
      <c r="G192" s="2" t="s">
        <v>109</v>
      </c>
      <c r="H192" s="2" t="s">
        <v>131</v>
      </c>
    </row>
    <row r="193" customFormat="false" ht="36" hidden="false" customHeight="true" outlineLevel="0" collapsed="false">
      <c r="A193" s="2" t="s">
        <v>132</v>
      </c>
      <c r="B193" s="3" t="n">
        <v>7</v>
      </c>
      <c r="C193" s="2" t="s">
        <v>130</v>
      </c>
      <c r="D193" s="2" t="s">
        <v>176</v>
      </c>
      <c r="E193" s="3" t="n">
        <v>62000</v>
      </c>
      <c r="F193" s="2" t="s">
        <v>108</v>
      </c>
      <c r="G193" s="2" t="s">
        <v>109</v>
      </c>
      <c r="H193" s="2" t="s">
        <v>133</v>
      </c>
    </row>
    <row r="194" customFormat="false" ht="36" hidden="false" customHeight="true" outlineLevel="0" collapsed="false">
      <c r="A194" s="2" t="s">
        <v>134</v>
      </c>
      <c r="B194" s="3" t="n">
        <v>7</v>
      </c>
      <c r="C194" s="2" t="s">
        <v>130</v>
      </c>
      <c r="D194" s="2" t="s">
        <v>176</v>
      </c>
      <c r="E194" s="3" t="n">
        <v>63000</v>
      </c>
      <c r="F194" s="2" t="s">
        <v>108</v>
      </c>
      <c r="G194" s="2" t="s">
        <v>109</v>
      </c>
      <c r="H194" s="2" t="s">
        <v>135</v>
      </c>
    </row>
    <row r="195" customFormat="false" ht="36" hidden="false" customHeight="true" outlineLevel="0" collapsed="false">
      <c r="A195" s="2" t="s">
        <v>136</v>
      </c>
      <c r="B195" s="3" t="n">
        <v>7</v>
      </c>
      <c r="C195" s="2" t="s">
        <v>130</v>
      </c>
      <c r="D195" s="2" t="s">
        <v>176</v>
      </c>
      <c r="E195" s="3" t="n">
        <v>64000</v>
      </c>
      <c r="F195" s="2" t="s">
        <v>108</v>
      </c>
      <c r="G195" s="2" t="s">
        <v>109</v>
      </c>
      <c r="H195" s="2" t="s">
        <v>137</v>
      </c>
    </row>
    <row r="196" customFormat="false" ht="36" hidden="false" customHeight="true" outlineLevel="0" collapsed="false">
      <c r="A196" s="2" t="s">
        <v>138</v>
      </c>
      <c r="B196" s="3" t="n">
        <v>7</v>
      </c>
      <c r="C196" s="2" t="s">
        <v>130</v>
      </c>
      <c r="D196" s="2" t="s">
        <v>176</v>
      </c>
      <c r="E196" s="3" t="n">
        <v>65000</v>
      </c>
      <c r="F196" s="2" t="s">
        <v>108</v>
      </c>
      <c r="G196" s="2" t="s">
        <v>109</v>
      </c>
      <c r="H196" s="2" t="s">
        <v>139</v>
      </c>
    </row>
    <row r="197" customFormat="false" ht="36" hidden="false" customHeight="true" outlineLevel="0" collapsed="false">
      <c r="A197" s="2" t="s">
        <v>140</v>
      </c>
      <c r="B197" s="3" t="n">
        <v>7</v>
      </c>
      <c r="C197" s="2" t="s">
        <v>130</v>
      </c>
      <c r="D197" s="2" t="s">
        <v>176</v>
      </c>
      <c r="E197" s="3" t="n">
        <v>66000</v>
      </c>
      <c r="F197" s="2" t="s">
        <v>108</v>
      </c>
      <c r="G197" s="2" t="s">
        <v>109</v>
      </c>
      <c r="H197" s="2" t="s">
        <v>141</v>
      </c>
    </row>
    <row r="198" customFormat="false" ht="36" hidden="false" customHeight="true" outlineLevel="0" collapsed="false">
      <c r="A198" s="2" t="s">
        <v>142</v>
      </c>
      <c r="B198" s="3" t="n">
        <v>7</v>
      </c>
      <c r="C198" s="2" t="s">
        <v>130</v>
      </c>
      <c r="D198" s="2" t="s">
        <v>176</v>
      </c>
      <c r="E198" s="3" t="n">
        <v>67000</v>
      </c>
      <c r="F198" s="2" t="s">
        <v>108</v>
      </c>
      <c r="G198" s="2" t="s">
        <v>109</v>
      </c>
      <c r="H198" s="2" t="s">
        <v>143</v>
      </c>
    </row>
    <row r="199" customFormat="false" ht="36" hidden="false" customHeight="true" outlineLevel="0" collapsed="false">
      <c r="A199" s="2" t="s">
        <v>144</v>
      </c>
      <c r="B199" s="3" t="n">
        <v>7</v>
      </c>
      <c r="C199" s="2" t="s">
        <v>130</v>
      </c>
      <c r="D199" s="2" t="s">
        <v>176</v>
      </c>
      <c r="E199" s="3" t="n">
        <v>68000</v>
      </c>
      <c r="F199" s="2" t="s">
        <v>108</v>
      </c>
      <c r="G199" s="2" t="s">
        <v>109</v>
      </c>
      <c r="H199" s="2" t="s">
        <v>145</v>
      </c>
    </row>
    <row r="200" customFormat="false" ht="36" hidden="false" customHeight="true" outlineLevel="0" collapsed="false">
      <c r="A200" s="2" t="s">
        <v>146</v>
      </c>
      <c r="B200" s="3" t="n">
        <v>7</v>
      </c>
      <c r="C200" s="2" t="s">
        <v>130</v>
      </c>
      <c r="D200" s="2" t="s">
        <v>176</v>
      </c>
      <c r="E200" s="3" t="n">
        <v>69000</v>
      </c>
      <c r="F200" s="2" t="s">
        <v>108</v>
      </c>
      <c r="G200" s="2" t="s">
        <v>109</v>
      </c>
      <c r="H200" s="2" t="s">
        <v>147</v>
      </c>
    </row>
    <row r="201" customFormat="false" ht="36" hidden="false" customHeight="true" outlineLevel="0" collapsed="false">
      <c r="A201" s="2" t="s">
        <v>148</v>
      </c>
      <c r="B201" s="3" t="n">
        <v>7</v>
      </c>
      <c r="C201" s="2" t="s">
        <v>130</v>
      </c>
      <c r="D201" s="2" t="s">
        <v>176</v>
      </c>
      <c r="E201" s="3" t="n">
        <v>70000</v>
      </c>
      <c r="F201" s="2" t="s">
        <v>108</v>
      </c>
      <c r="G201" s="2" t="s">
        <v>109</v>
      </c>
      <c r="H201" s="2" t="s">
        <v>149</v>
      </c>
    </row>
    <row r="202" customFormat="false" ht="36" hidden="false" customHeight="true" outlineLevel="0" collapsed="false">
      <c r="A202" s="2" t="s">
        <v>150</v>
      </c>
      <c r="B202" s="3" t="n">
        <v>7</v>
      </c>
      <c r="C202" s="2" t="s">
        <v>151</v>
      </c>
      <c r="D202" s="2" t="s">
        <v>176</v>
      </c>
      <c r="E202" s="3" t="n">
        <v>71000</v>
      </c>
      <c r="F202" s="2" t="s">
        <v>108</v>
      </c>
      <c r="G202" s="2" t="s">
        <v>109</v>
      </c>
      <c r="H202" s="2" t="s">
        <v>152</v>
      </c>
    </row>
    <row r="203" customFormat="false" ht="36" hidden="false" customHeight="true" outlineLevel="0" collapsed="false">
      <c r="A203" s="2" t="s">
        <v>153</v>
      </c>
      <c r="B203" s="3" t="n">
        <v>7</v>
      </c>
      <c r="C203" s="2" t="s">
        <v>151</v>
      </c>
      <c r="D203" s="2" t="s">
        <v>176</v>
      </c>
      <c r="E203" s="3" t="n">
        <v>72000</v>
      </c>
      <c r="F203" s="2" t="s">
        <v>108</v>
      </c>
      <c r="G203" s="2" t="s">
        <v>109</v>
      </c>
      <c r="H203" s="2" t="s">
        <v>154</v>
      </c>
    </row>
    <row r="204" customFormat="false" ht="36" hidden="false" customHeight="true" outlineLevel="0" collapsed="false">
      <c r="A204" s="2" t="s">
        <v>155</v>
      </c>
      <c r="B204" s="3" t="n">
        <v>7</v>
      </c>
      <c r="C204" s="2" t="s">
        <v>151</v>
      </c>
      <c r="D204" s="2" t="s">
        <v>176</v>
      </c>
      <c r="E204" s="3" t="n">
        <v>73000</v>
      </c>
      <c r="F204" s="2" t="s">
        <v>108</v>
      </c>
      <c r="G204" s="2" t="s">
        <v>109</v>
      </c>
      <c r="H204" s="2" t="s">
        <v>156</v>
      </c>
    </row>
    <row r="205" customFormat="false" ht="36" hidden="false" customHeight="true" outlineLevel="0" collapsed="false">
      <c r="A205" s="2" t="s">
        <v>157</v>
      </c>
      <c r="B205" s="3" t="n">
        <v>7</v>
      </c>
      <c r="C205" s="2" t="s">
        <v>151</v>
      </c>
      <c r="D205" s="2" t="s">
        <v>176</v>
      </c>
      <c r="E205" s="3" t="n">
        <v>74000</v>
      </c>
      <c r="F205" s="2" t="s">
        <v>108</v>
      </c>
      <c r="G205" s="2" t="s">
        <v>109</v>
      </c>
      <c r="H205" s="2" t="s">
        <v>158</v>
      </c>
    </row>
    <row r="206" customFormat="false" ht="36" hidden="false" customHeight="true" outlineLevel="0" collapsed="false">
      <c r="A206" s="2" t="s">
        <v>159</v>
      </c>
      <c r="B206" s="3" t="n">
        <v>7</v>
      </c>
      <c r="C206" s="2" t="s">
        <v>151</v>
      </c>
      <c r="D206" s="2" t="s">
        <v>176</v>
      </c>
      <c r="E206" s="3" t="n">
        <v>75000</v>
      </c>
      <c r="F206" s="2" t="s">
        <v>108</v>
      </c>
      <c r="G206" s="2" t="s">
        <v>109</v>
      </c>
      <c r="H206" s="2" t="s">
        <v>160</v>
      </c>
    </row>
    <row r="207" customFormat="false" ht="36" hidden="false" customHeight="true" outlineLevel="0" collapsed="false">
      <c r="A207" s="2" t="s">
        <v>161</v>
      </c>
      <c r="B207" s="3" t="n">
        <v>7</v>
      </c>
      <c r="C207" s="2" t="s">
        <v>151</v>
      </c>
      <c r="D207" s="2" t="s">
        <v>176</v>
      </c>
      <c r="E207" s="3" t="n">
        <v>76000</v>
      </c>
      <c r="F207" s="2" t="s">
        <v>108</v>
      </c>
      <c r="G207" s="2" t="s">
        <v>109</v>
      </c>
      <c r="H207" s="2" t="s">
        <v>162</v>
      </c>
    </row>
    <row r="208" customFormat="false" ht="36" hidden="false" customHeight="true" outlineLevel="0" collapsed="false">
      <c r="A208" s="2" t="s">
        <v>163</v>
      </c>
      <c r="B208" s="3" t="n">
        <v>7</v>
      </c>
      <c r="C208" s="2" t="s">
        <v>151</v>
      </c>
      <c r="D208" s="2" t="s">
        <v>176</v>
      </c>
      <c r="E208" s="3" t="n">
        <v>77000</v>
      </c>
      <c r="F208" s="2" t="s">
        <v>108</v>
      </c>
      <c r="G208" s="2" t="s">
        <v>109</v>
      </c>
      <c r="H208" s="2" t="s">
        <v>164</v>
      </c>
    </row>
    <row r="209" customFormat="false" ht="36" hidden="false" customHeight="true" outlineLevel="0" collapsed="false">
      <c r="A209" s="2" t="s">
        <v>165</v>
      </c>
      <c r="B209" s="3" t="n">
        <v>7</v>
      </c>
      <c r="C209" s="2" t="s">
        <v>151</v>
      </c>
      <c r="D209" s="2" t="s">
        <v>176</v>
      </c>
      <c r="E209" s="3" t="n">
        <v>78000</v>
      </c>
      <c r="F209" s="2" t="s">
        <v>108</v>
      </c>
      <c r="G209" s="2" t="s">
        <v>109</v>
      </c>
      <c r="H209" s="2" t="s">
        <v>166</v>
      </c>
    </row>
    <row r="210" customFormat="false" ht="36" hidden="false" customHeight="true" outlineLevel="0" collapsed="false">
      <c r="A210" s="2" t="s">
        <v>167</v>
      </c>
      <c r="B210" s="3" t="n">
        <v>7</v>
      </c>
      <c r="C210" s="2" t="s">
        <v>151</v>
      </c>
      <c r="D210" s="2" t="s">
        <v>176</v>
      </c>
      <c r="E210" s="3" t="n">
        <v>79000</v>
      </c>
      <c r="F210" s="2" t="s">
        <v>108</v>
      </c>
      <c r="G210" s="2" t="s">
        <v>109</v>
      </c>
      <c r="H210" s="2" t="s">
        <v>168</v>
      </c>
    </row>
    <row r="211" customFormat="false" ht="36" hidden="false" customHeight="true" outlineLevel="0" collapsed="false">
      <c r="A211" s="2" t="s">
        <v>169</v>
      </c>
      <c r="B211" s="3" t="n">
        <v>7</v>
      </c>
      <c r="C211" s="2" t="s">
        <v>151</v>
      </c>
      <c r="D211" s="2" t="s">
        <v>176</v>
      </c>
      <c r="E211" s="3" t="n">
        <v>80000</v>
      </c>
      <c r="F211" s="2" t="s">
        <v>108</v>
      </c>
      <c r="G211" s="2" t="s">
        <v>109</v>
      </c>
      <c r="H211" s="2" t="s">
        <v>170</v>
      </c>
    </row>
    <row r="212" customFormat="false" ht="36" hidden="false" customHeight="true" outlineLevel="0" collapsed="false">
      <c r="A212" s="2" t="s">
        <v>105</v>
      </c>
      <c r="B212" s="3" t="n">
        <v>8</v>
      </c>
      <c r="C212" s="2" t="s">
        <v>106</v>
      </c>
      <c r="D212" s="2" t="s">
        <v>177</v>
      </c>
      <c r="E212" s="3" t="n">
        <v>51000</v>
      </c>
      <c r="F212" s="2" t="s">
        <v>108</v>
      </c>
      <c r="G212" s="2" t="s">
        <v>109</v>
      </c>
      <c r="H212" s="2" t="s">
        <v>110</v>
      </c>
    </row>
    <row r="213" customFormat="false" ht="36" hidden="false" customHeight="true" outlineLevel="0" collapsed="false">
      <c r="A213" s="2" t="s">
        <v>111</v>
      </c>
      <c r="B213" s="3" t="n">
        <v>8</v>
      </c>
      <c r="C213" s="2" t="s">
        <v>106</v>
      </c>
      <c r="D213" s="2" t="s">
        <v>177</v>
      </c>
      <c r="E213" s="3" t="n">
        <v>52000</v>
      </c>
      <c r="F213" s="2" t="s">
        <v>108</v>
      </c>
      <c r="G213" s="2" t="s">
        <v>109</v>
      </c>
      <c r="H213" s="2" t="s">
        <v>112</v>
      </c>
    </row>
    <row r="214" customFormat="false" ht="36" hidden="false" customHeight="true" outlineLevel="0" collapsed="false">
      <c r="A214" s="2" t="s">
        <v>113</v>
      </c>
      <c r="B214" s="3" t="n">
        <v>8</v>
      </c>
      <c r="C214" s="2" t="s">
        <v>106</v>
      </c>
      <c r="D214" s="2" t="s">
        <v>177</v>
      </c>
      <c r="E214" s="3" t="n">
        <v>53000</v>
      </c>
      <c r="F214" s="2" t="s">
        <v>108</v>
      </c>
      <c r="G214" s="2" t="s">
        <v>109</v>
      </c>
      <c r="H214" s="2" t="s">
        <v>114</v>
      </c>
    </row>
    <row r="215" customFormat="false" ht="36" hidden="false" customHeight="true" outlineLevel="0" collapsed="false">
      <c r="A215" s="2" t="s">
        <v>115</v>
      </c>
      <c r="B215" s="3" t="n">
        <v>8</v>
      </c>
      <c r="C215" s="2" t="s">
        <v>106</v>
      </c>
      <c r="D215" s="2" t="s">
        <v>177</v>
      </c>
      <c r="E215" s="3" t="n">
        <v>54000</v>
      </c>
      <c r="F215" s="2" t="s">
        <v>108</v>
      </c>
      <c r="G215" s="2" t="s">
        <v>109</v>
      </c>
      <c r="H215" s="2" t="s">
        <v>116</v>
      </c>
    </row>
    <row r="216" customFormat="false" ht="36" hidden="false" customHeight="true" outlineLevel="0" collapsed="false">
      <c r="A216" s="2" t="s">
        <v>117</v>
      </c>
      <c r="B216" s="3" t="n">
        <v>8</v>
      </c>
      <c r="C216" s="2" t="s">
        <v>106</v>
      </c>
      <c r="D216" s="2" t="s">
        <v>177</v>
      </c>
      <c r="E216" s="3" t="n">
        <v>55000</v>
      </c>
      <c r="F216" s="2" t="s">
        <v>108</v>
      </c>
      <c r="G216" s="2" t="s">
        <v>109</v>
      </c>
      <c r="H216" s="2" t="s">
        <v>118</v>
      </c>
    </row>
    <row r="217" customFormat="false" ht="36" hidden="false" customHeight="true" outlineLevel="0" collapsed="false">
      <c r="A217" s="2" t="s">
        <v>119</v>
      </c>
      <c r="B217" s="3" t="n">
        <v>8</v>
      </c>
      <c r="C217" s="2" t="s">
        <v>106</v>
      </c>
      <c r="D217" s="2" t="s">
        <v>177</v>
      </c>
      <c r="E217" s="3" t="n">
        <v>56000</v>
      </c>
      <c r="F217" s="2" t="s">
        <v>108</v>
      </c>
      <c r="G217" s="2" t="s">
        <v>109</v>
      </c>
      <c r="H217" s="2" t="s">
        <v>120</v>
      </c>
    </row>
    <row r="218" customFormat="false" ht="36" hidden="false" customHeight="true" outlineLevel="0" collapsed="false">
      <c r="A218" s="2" t="s">
        <v>121</v>
      </c>
      <c r="B218" s="3" t="n">
        <v>8</v>
      </c>
      <c r="C218" s="2" t="s">
        <v>106</v>
      </c>
      <c r="D218" s="2" t="s">
        <v>177</v>
      </c>
      <c r="E218" s="3" t="n">
        <v>57000</v>
      </c>
      <c r="F218" s="2" t="s">
        <v>108</v>
      </c>
      <c r="G218" s="2" t="s">
        <v>109</v>
      </c>
      <c r="H218" s="2" t="s">
        <v>122</v>
      </c>
    </row>
    <row r="219" customFormat="false" ht="36" hidden="false" customHeight="true" outlineLevel="0" collapsed="false">
      <c r="A219" s="2" t="s">
        <v>123</v>
      </c>
      <c r="B219" s="3" t="n">
        <v>8</v>
      </c>
      <c r="C219" s="2" t="s">
        <v>106</v>
      </c>
      <c r="D219" s="2" t="s">
        <v>177</v>
      </c>
      <c r="E219" s="3" t="n">
        <v>58000</v>
      </c>
      <c r="F219" s="2" t="s">
        <v>108</v>
      </c>
      <c r="G219" s="2" t="s">
        <v>109</v>
      </c>
      <c r="H219" s="2" t="s">
        <v>124</v>
      </c>
    </row>
    <row r="220" customFormat="false" ht="36" hidden="false" customHeight="true" outlineLevel="0" collapsed="false">
      <c r="A220" s="2" t="s">
        <v>125</v>
      </c>
      <c r="B220" s="3" t="n">
        <v>8</v>
      </c>
      <c r="C220" s="2" t="s">
        <v>106</v>
      </c>
      <c r="D220" s="2" t="s">
        <v>177</v>
      </c>
      <c r="E220" s="3" t="n">
        <v>59000</v>
      </c>
      <c r="F220" s="2" t="s">
        <v>108</v>
      </c>
      <c r="G220" s="2" t="s">
        <v>109</v>
      </c>
      <c r="H220" s="2" t="s">
        <v>126</v>
      </c>
    </row>
    <row r="221" customFormat="false" ht="36" hidden="false" customHeight="true" outlineLevel="0" collapsed="false">
      <c r="A221" s="2" t="s">
        <v>127</v>
      </c>
      <c r="B221" s="3" t="n">
        <v>8</v>
      </c>
      <c r="C221" s="2" t="s">
        <v>106</v>
      </c>
      <c r="D221" s="2" t="s">
        <v>177</v>
      </c>
      <c r="E221" s="3" t="n">
        <v>60000</v>
      </c>
      <c r="F221" s="2" t="s">
        <v>108</v>
      </c>
      <c r="G221" s="2" t="s">
        <v>109</v>
      </c>
      <c r="H221" s="2" t="s">
        <v>128</v>
      </c>
    </row>
    <row r="222" customFormat="false" ht="36" hidden="false" customHeight="true" outlineLevel="0" collapsed="false">
      <c r="A222" s="2" t="s">
        <v>129</v>
      </c>
      <c r="B222" s="3" t="n">
        <v>8</v>
      </c>
      <c r="C222" s="2" t="s">
        <v>130</v>
      </c>
      <c r="D222" s="2" t="s">
        <v>177</v>
      </c>
      <c r="E222" s="3" t="n">
        <v>61000</v>
      </c>
      <c r="F222" s="2" t="s">
        <v>108</v>
      </c>
      <c r="G222" s="2" t="s">
        <v>109</v>
      </c>
      <c r="H222" s="2" t="s">
        <v>131</v>
      </c>
    </row>
    <row r="223" customFormat="false" ht="36" hidden="false" customHeight="true" outlineLevel="0" collapsed="false">
      <c r="A223" s="2" t="s">
        <v>132</v>
      </c>
      <c r="B223" s="3" t="n">
        <v>8</v>
      </c>
      <c r="C223" s="2" t="s">
        <v>130</v>
      </c>
      <c r="D223" s="2" t="s">
        <v>177</v>
      </c>
      <c r="E223" s="3" t="n">
        <v>62000</v>
      </c>
      <c r="F223" s="2" t="s">
        <v>108</v>
      </c>
      <c r="G223" s="2" t="s">
        <v>109</v>
      </c>
      <c r="H223" s="2" t="s">
        <v>133</v>
      </c>
    </row>
    <row r="224" customFormat="false" ht="36" hidden="false" customHeight="true" outlineLevel="0" collapsed="false">
      <c r="A224" s="2" t="s">
        <v>134</v>
      </c>
      <c r="B224" s="3" t="n">
        <v>8</v>
      </c>
      <c r="C224" s="2" t="s">
        <v>130</v>
      </c>
      <c r="D224" s="2" t="s">
        <v>177</v>
      </c>
      <c r="E224" s="3" t="n">
        <v>63000</v>
      </c>
      <c r="F224" s="2" t="s">
        <v>108</v>
      </c>
      <c r="G224" s="2" t="s">
        <v>109</v>
      </c>
      <c r="H224" s="2" t="s">
        <v>135</v>
      </c>
    </row>
    <row r="225" customFormat="false" ht="36" hidden="false" customHeight="true" outlineLevel="0" collapsed="false">
      <c r="A225" s="2" t="s">
        <v>136</v>
      </c>
      <c r="B225" s="3" t="n">
        <v>8</v>
      </c>
      <c r="C225" s="2" t="s">
        <v>130</v>
      </c>
      <c r="D225" s="2" t="s">
        <v>177</v>
      </c>
      <c r="E225" s="3" t="n">
        <v>64000</v>
      </c>
      <c r="F225" s="2" t="s">
        <v>108</v>
      </c>
      <c r="G225" s="2" t="s">
        <v>109</v>
      </c>
      <c r="H225" s="2" t="s">
        <v>137</v>
      </c>
    </row>
    <row r="226" customFormat="false" ht="36" hidden="false" customHeight="true" outlineLevel="0" collapsed="false">
      <c r="A226" s="2" t="s">
        <v>138</v>
      </c>
      <c r="B226" s="3" t="n">
        <v>8</v>
      </c>
      <c r="C226" s="2" t="s">
        <v>130</v>
      </c>
      <c r="D226" s="2" t="s">
        <v>177</v>
      </c>
      <c r="E226" s="3" t="n">
        <v>65000</v>
      </c>
      <c r="F226" s="2" t="s">
        <v>108</v>
      </c>
      <c r="G226" s="2" t="s">
        <v>109</v>
      </c>
      <c r="H226" s="2" t="s">
        <v>139</v>
      </c>
    </row>
    <row r="227" customFormat="false" ht="36" hidden="false" customHeight="true" outlineLevel="0" collapsed="false">
      <c r="A227" s="2" t="s">
        <v>140</v>
      </c>
      <c r="B227" s="3" t="n">
        <v>8</v>
      </c>
      <c r="C227" s="2" t="s">
        <v>130</v>
      </c>
      <c r="D227" s="2" t="s">
        <v>177</v>
      </c>
      <c r="E227" s="3" t="n">
        <v>66000</v>
      </c>
      <c r="F227" s="2" t="s">
        <v>108</v>
      </c>
      <c r="G227" s="2" t="s">
        <v>109</v>
      </c>
      <c r="H227" s="2" t="s">
        <v>141</v>
      </c>
    </row>
    <row r="228" customFormat="false" ht="36" hidden="false" customHeight="true" outlineLevel="0" collapsed="false">
      <c r="A228" s="2" t="s">
        <v>142</v>
      </c>
      <c r="B228" s="3" t="n">
        <v>8</v>
      </c>
      <c r="C228" s="2" t="s">
        <v>130</v>
      </c>
      <c r="D228" s="2" t="s">
        <v>177</v>
      </c>
      <c r="E228" s="3" t="n">
        <v>67000</v>
      </c>
      <c r="F228" s="2" t="s">
        <v>108</v>
      </c>
      <c r="G228" s="2" t="s">
        <v>109</v>
      </c>
      <c r="H228" s="2" t="s">
        <v>143</v>
      </c>
    </row>
    <row r="229" customFormat="false" ht="36" hidden="false" customHeight="true" outlineLevel="0" collapsed="false">
      <c r="A229" s="2" t="s">
        <v>144</v>
      </c>
      <c r="B229" s="3" t="n">
        <v>8</v>
      </c>
      <c r="C229" s="2" t="s">
        <v>130</v>
      </c>
      <c r="D229" s="2" t="s">
        <v>177</v>
      </c>
      <c r="E229" s="3" t="n">
        <v>68000</v>
      </c>
      <c r="F229" s="2" t="s">
        <v>108</v>
      </c>
      <c r="G229" s="2" t="s">
        <v>109</v>
      </c>
      <c r="H229" s="2" t="s">
        <v>145</v>
      </c>
    </row>
    <row r="230" customFormat="false" ht="36" hidden="false" customHeight="true" outlineLevel="0" collapsed="false">
      <c r="A230" s="2" t="s">
        <v>146</v>
      </c>
      <c r="B230" s="3" t="n">
        <v>8</v>
      </c>
      <c r="C230" s="2" t="s">
        <v>130</v>
      </c>
      <c r="D230" s="2" t="s">
        <v>177</v>
      </c>
      <c r="E230" s="3" t="n">
        <v>69000</v>
      </c>
      <c r="F230" s="2" t="s">
        <v>108</v>
      </c>
      <c r="G230" s="2" t="s">
        <v>109</v>
      </c>
      <c r="H230" s="2" t="s">
        <v>147</v>
      </c>
    </row>
    <row r="231" customFormat="false" ht="36" hidden="false" customHeight="true" outlineLevel="0" collapsed="false">
      <c r="A231" s="2" t="s">
        <v>148</v>
      </c>
      <c r="B231" s="3" t="n">
        <v>8</v>
      </c>
      <c r="C231" s="2" t="s">
        <v>130</v>
      </c>
      <c r="D231" s="2" t="s">
        <v>177</v>
      </c>
      <c r="E231" s="3" t="n">
        <v>70000</v>
      </c>
      <c r="F231" s="2" t="s">
        <v>108</v>
      </c>
      <c r="G231" s="2" t="s">
        <v>109</v>
      </c>
      <c r="H231" s="2" t="s">
        <v>149</v>
      </c>
    </row>
    <row r="232" customFormat="false" ht="36" hidden="false" customHeight="true" outlineLevel="0" collapsed="false">
      <c r="A232" s="2" t="s">
        <v>150</v>
      </c>
      <c r="B232" s="3" t="n">
        <v>8</v>
      </c>
      <c r="C232" s="2" t="s">
        <v>151</v>
      </c>
      <c r="D232" s="2" t="s">
        <v>177</v>
      </c>
      <c r="E232" s="3" t="n">
        <v>71000</v>
      </c>
      <c r="F232" s="2" t="s">
        <v>108</v>
      </c>
      <c r="G232" s="2" t="s">
        <v>109</v>
      </c>
      <c r="H232" s="2" t="s">
        <v>152</v>
      </c>
    </row>
    <row r="233" customFormat="false" ht="36" hidden="false" customHeight="true" outlineLevel="0" collapsed="false">
      <c r="A233" s="2" t="s">
        <v>153</v>
      </c>
      <c r="B233" s="3" t="n">
        <v>8</v>
      </c>
      <c r="C233" s="2" t="s">
        <v>151</v>
      </c>
      <c r="D233" s="2" t="s">
        <v>177</v>
      </c>
      <c r="E233" s="3" t="n">
        <v>72000</v>
      </c>
      <c r="F233" s="2" t="s">
        <v>108</v>
      </c>
      <c r="G233" s="2" t="s">
        <v>109</v>
      </c>
      <c r="H233" s="2" t="s">
        <v>154</v>
      </c>
    </row>
    <row r="234" customFormat="false" ht="36" hidden="false" customHeight="true" outlineLevel="0" collapsed="false">
      <c r="A234" s="2" t="s">
        <v>155</v>
      </c>
      <c r="B234" s="3" t="n">
        <v>8</v>
      </c>
      <c r="C234" s="2" t="s">
        <v>151</v>
      </c>
      <c r="D234" s="2" t="s">
        <v>177</v>
      </c>
      <c r="E234" s="3" t="n">
        <v>73000</v>
      </c>
      <c r="F234" s="2" t="s">
        <v>108</v>
      </c>
      <c r="G234" s="2" t="s">
        <v>109</v>
      </c>
      <c r="H234" s="2" t="s">
        <v>156</v>
      </c>
    </row>
    <row r="235" customFormat="false" ht="36" hidden="false" customHeight="true" outlineLevel="0" collapsed="false">
      <c r="A235" s="2" t="s">
        <v>157</v>
      </c>
      <c r="B235" s="3" t="n">
        <v>8</v>
      </c>
      <c r="C235" s="2" t="s">
        <v>151</v>
      </c>
      <c r="D235" s="2" t="s">
        <v>177</v>
      </c>
      <c r="E235" s="3" t="n">
        <v>74000</v>
      </c>
      <c r="F235" s="2" t="s">
        <v>108</v>
      </c>
      <c r="G235" s="2" t="s">
        <v>109</v>
      </c>
      <c r="H235" s="2" t="s">
        <v>158</v>
      </c>
    </row>
    <row r="236" customFormat="false" ht="36" hidden="false" customHeight="true" outlineLevel="0" collapsed="false">
      <c r="A236" s="2" t="s">
        <v>159</v>
      </c>
      <c r="B236" s="3" t="n">
        <v>8</v>
      </c>
      <c r="C236" s="2" t="s">
        <v>151</v>
      </c>
      <c r="D236" s="2" t="s">
        <v>177</v>
      </c>
      <c r="E236" s="3" t="n">
        <v>75000</v>
      </c>
      <c r="F236" s="2" t="s">
        <v>108</v>
      </c>
      <c r="G236" s="2" t="s">
        <v>109</v>
      </c>
      <c r="H236" s="2" t="s">
        <v>160</v>
      </c>
    </row>
    <row r="237" customFormat="false" ht="36" hidden="false" customHeight="true" outlineLevel="0" collapsed="false">
      <c r="A237" s="2" t="s">
        <v>161</v>
      </c>
      <c r="B237" s="3" t="n">
        <v>8</v>
      </c>
      <c r="C237" s="2" t="s">
        <v>151</v>
      </c>
      <c r="D237" s="2" t="s">
        <v>177</v>
      </c>
      <c r="E237" s="3" t="n">
        <v>76000</v>
      </c>
      <c r="F237" s="2" t="s">
        <v>108</v>
      </c>
      <c r="G237" s="2" t="s">
        <v>109</v>
      </c>
      <c r="H237" s="2" t="s">
        <v>162</v>
      </c>
    </row>
    <row r="238" customFormat="false" ht="36" hidden="false" customHeight="true" outlineLevel="0" collapsed="false">
      <c r="A238" s="2" t="s">
        <v>163</v>
      </c>
      <c r="B238" s="3" t="n">
        <v>8</v>
      </c>
      <c r="C238" s="2" t="s">
        <v>151</v>
      </c>
      <c r="D238" s="2" t="s">
        <v>177</v>
      </c>
      <c r="E238" s="3" t="n">
        <v>77000</v>
      </c>
      <c r="F238" s="2" t="s">
        <v>108</v>
      </c>
      <c r="G238" s="2" t="s">
        <v>109</v>
      </c>
      <c r="H238" s="2" t="s">
        <v>164</v>
      </c>
    </row>
    <row r="239" customFormat="false" ht="36" hidden="false" customHeight="true" outlineLevel="0" collapsed="false">
      <c r="A239" s="2" t="s">
        <v>165</v>
      </c>
      <c r="B239" s="3" t="n">
        <v>8</v>
      </c>
      <c r="C239" s="2" t="s">
        <v>151</v>
      </c>
      <c r="D239" s="2" t="s">
        <v>177</v>
      </c>
      <c r="E239" s="3" t="n">
        <v>78000</v>
      </c>
      <c r="F239" s="2" t="s">
        <v>108</v>
      </c>
      <c r="G239" s="2" t="s">
        <v>109</v>
      </c>
      <c r="H239" s="2" t="s">
        <v>166</v>
      </c>
    </row>
    <row r="240" customFormat="false" ht="36" hidden="false" customHeight="true" outlineLevel="0" collapsed="false">
      <c r="A240" s="2" t="s">
        <v>167</v>
      </c>
      <c r="B240" s="3" t="n">
        <v>8</v>
      </c>
      <c r="C240" s="2" t="s">
        <v>151</v>
      </c>
      <c r="D240" s="2" t="s">
        <v>177</v>
      </c>
      <c r="E240" s="3" t="n">
        <v>79000</v>
      </c>
      <c r="F240" s="2" t="s">
        <v>108</v>
      </c>
      <c r="G240" s="2" t="s">
        <v>109</v>
      </c>
      <c r="H240" s="2" t="s">
        <v>168</v>
      </c>
    </row>
    <row r="241" customFormat="false" ht="36" hidden="false" customHeight="true" outlineLevel="0" collapsed="false">
      <c r="A241" s="2" t="s">
        <v>169</v>
      </c>
      <c r="B241" s="3" t="n">
        <v>8</v>
      </c>
      <c r="C241" s="2" t="s">
        <v>151</v>
      </c>
      <c r="D241" s="2" t="s">
        <v>177</v>
      </c>
      <c r="E241" s="3" t="n">
        <v>80000</v>
      </c>
      <c r="F241" s="2" t="s">
        <v>108</v>
      </c>
      <c r="G241" s="2" t="s">
        <v>109</v>
      </c>
      <c r="H241" s="2" t="s">
        <v>170</v>
      </c>
    </row>
    <row r="242" customFormat="false" ht="36" hidden="false" customHeight="true" outlineLevel="0" collapsed="false">
      <c r="A242" s="2" t="s">
        <v>105</v>
      </c>
      <c r="B242" s="3" t="n">
        <v>9</v>
      </c>
      <c r="C242" s="2" t="s">
        <v>106</v>
      </c>
      <c r="D242" s="2" t="s">
        <v>178</v>
      </c>
      <c r="E242" s="3" t="n">
        <v>51000</v>
      </c>
      <c r="F242" s="2" t="s">
        <v>108</v>
      </c>
      <c r="G242" s="2" t="s">
        <v>109</v>
      </c>
      <c r="H242" s="2" t="s">
        <v>110</v>
      </c>
    </row>
    <row r="243" customFormat="false" ht="36" hidden="false" customHeight="true" outlineLevel="0" collapsed="false">
      <c r="A243" s="2" t="s">
        <v>111</v>
      </c>
      <c r="B243" s="3" t="n">
        <v>9</v>
      </c>
      <c r="C243" s="2" t="s">
        <v>106</v>
      </c>
      <c r="D243" s="2" t="s">
        <v>178</v>
      </c>
      <c r="E243" s="3" t="n">
        <v>52000</v>
      </c>
      <c r="F243" s="2" t="s">
        <v>108</v>
      </c>
      <c r="G243" s="2" t="s">
        <v>109</v>
      </c>
      <c r="H243" s="2" t="s">
        <v>112</v>
      </c>
    </row>
    <row r="244" customFormat="false" ht="36" hidden="false" customHeight="true" outlineLevel="0" collapsed="false">
      <c r="A244" s="2" t="s">
        <v>113</v>
      </c>
      <c r="B244" s="3" t="n">
        <v>9</v>
      </c>
      <c r="C244" s="2" t="s">
        <v>106</v>
      </c>
      <c r="D244" s="2" t="s">
        <v>178</v>
      </c>
      <c r="E244" s="3" t="n">
        <v>53000</v>
      </c>
      <c r="F244" s="2" t="s">
        <v>108</v>
      </c>
      <c r="G244" s="2" t="s">
        <v>109</v>
      </c>
      <c r="H244" s="2" t="s">
        <v>114</v>
      </c>
    </row>
    <row r="245" customFormat="false" ht="36" hidden="false" customHeight="true" outlineLevel="0" collapsed="false">
      <c r="A245" s="2" t="s">
        <v>115</v>
      </c>
      <c r="B245" s="3" t="n">
        <v>9</v>
      </c>
      <c r="C245" s="2" t="s">
        <v>106</v>
      </c>
      <c r="D245" s="2" t="s">
        <v>178</v>
      </c>
      <c r="E245" s="3" t="n">
        <v>54000</v>
      </c>
      <c r="F245" s="2" t="s">
        <v>108</v>
      </c>
      <c r="G245" s="2" t="s">
        <v>109</v>
      </c>
      <c r="H245" s="2" t="s">
        <v>116</v>
      </c>
    </row>
    <row r="246" customFormat="false" ht="36" hidden="false" customHeight="true" outlineLevel="0" collapsed="false">
      <c r="A246" s="2" t="s">
        <v>117</v>
      </c>
      <c r="B246" s="3" t="n">
        <v>9</v>
      </c>
      <c r="C246" s="2" t="s">
        <v>106</v>
      </c>
      <c r="D246" s="2" t="s">
        <v>178</v>
      </c>
      <c r="E246" s="3" t="n">
        <v>55000</v>
      </c>
      <c r="F246" s="2" t="s">
        <v>108</v>
      </c>
      <c r="G246" s="2" t="s">
        <v>109</v>
      </c>
      <c r="H246" s="2" t="s">
        <v>118</v>
      </c>
    </row>
    <row r="247" customFormat="false" ht="36" hidden="false" customHeight="true" outlineLevel="0" collapsed="false">
      <c r="A247" s="2" t="s">
        <v>119</v>
      </c>
      <c r="B247" s="3" t="n">
        <v>9</v>
      </c>
      <c r="C247" s="2" t="s">
        <v>106</v>
      </c>
      <c r="D247" s="2" t="s">
        <v>178</v>
      </c>
      <c r="E247" s="3" t="n">
        <v>56000</v>
      </c>
      <c r="F247" s="2" t="s">
        <v>108</v>
      </c>
      <c r="G247" s="2" t="s">
        <v>109</v>
      </c>
      <c r="H247" s="2" t="s">
        <v>120</v>
      </c>
    </row>
    <row r="248" customFormat="false" ht="36" hidden="false" customHeight="true" outlineLevel="0" collapsed="false">
      <c r="A248" s="2" t="s">
        <v>121</v>
      </c>
      <c r="B248" s="3" t="n">
        <v>9</v>
      </c>
      <c r="C248" s="2" t="s">
        <v>106</v>
      </c>
      <c r="D248" s="2" t="s">
        <v>178</v>
      </c>
      <c r="E248" s="3" t="n">
        <v>57000</v>
      </c>
      <c r="F248" s="2" t="s">
        <v>108</v>
      </c>
      <c r="G248" s="2" t="s">
        <v>109</v>
      </c>
      <c r="H248" s="2" t="s">
        <v>122</v>
      </c>
    </row>
    <row r="249" customFormat="false" ht="36" hidden="false" customHeight="true" outlineLevel="0" collapsed="false">
      <c r="A249" s="2" t="s">
        <v>123</v>
      </c>
      <c r="B249" s="3" t="n">
        <v>9</v>
      </c>
      <c r="C249" s="2" t="s">
        <v>106</v>
      </c>
      <c r="D249" s="2" t="s">
        <v>178</v>
      </c>
      <c r="E249" s="3" t="n">
        <v>58000</v>
      </c>
      <c r="F249" s="2" t="s">
        <v>108</v>
      </c>
      <c r="G249" s="2" t="s">
        <v>109</v>
      </c>
      <c r="H249" s="2" t="s">
        <v>124</v>
      </c>
    </row>
    <row r="250" customFormat="false" ht="36" hidden="false" customHeight="true" outlineLevel="0" collapsed="false">
      <c r="A250" s="2" t="s">
        <v>125</v>
      </c>
      <c r="B250" s="3" t="n">
        <v>9</v>
      </c>
      <c r="C250" s="2" t="s">
        <v>106</v>
      </c>
      <c r="D250" s="2" t="s">
        <v>178</v>
      </c>
      <c r="E250" s="3" t="n">
        <v>59000</v>
      </c>
      <c r="F250" s="2" t="s">
        <v>108</v>
      </c>
      <c r="G250" s="2" t="s">
        <v>109</v>
      </c>
      <c r="H250" s="2" t="s">
        <v>126</v>
      </c>
    </row>
    <row r="251" customFormat="false" ht="36" hidden="false" customHeight="true" outlineLevel="0" collapsed="false">
      <c r="A251" s="2" t="s">
        <v>127</v>
      </c>
      <c r="B251" s="3" t="n">
        <v>9</v>
      </c>
      <c r="C251" s="2" t="s">
        <v>106</v>
      </c>
      <c r="D251" s="2" t="s">
        <v>178</v>
      </c>
      <c r="E251" s="3" t="n">
        <v>60000</v>
      </c>
      <c r="F251" s="2" t="s">
        <v>108</v>
      </c>
      <c r="G251" s="2" t="s">
        <v>109</v>
      </c>
      <c r="H251" s="2" t="s">
        <v>128</v>
      </c>
    </row>
    <row r="252" customFormat="false" ht="36" hidden="false" customHeight="true" outlineLevel="0" collapsed="false">
      <c r="A252" s="2" t="s">
        <v>129</v>
      </c>
      <c r="B252" s="3" t="n">
        <v>9</v>
      </c>
      <c r="C252" s="2" t="s">
        <v>130</v>
      </c>
      <c r="D252" s="2" t="s">
        <v>178</v>
      </c>
      <c r="E252" s="3" t="n">
        <v>61000</v>
      </c>
      <c r="F252" s="2" t="s">
        <v>108</v>
      </c>
      <c r="G252" s="2" t="s">
        <v>109</v>
      </c>
      <c r="H252" s="2" t="s">
        <v>131</v>
      </c>
    </row>
    <row r="253" customFormat="false" ht="36" hidden="false" customHeight="true" outlineLevel="0" collapsed="false">
      <c r="A253" s="2" t="s">
        <v>132</v>
      </c>
      <c r="B253" s="3" t="n">
        <v>9</v>
      </c>
      <c r="C253" s="2" t="s">
        <v>130</v>
      </c>
      <c r="D253" s="2" t="s">
        <v>178</v>
      </c>
      <c r="E253" s="3" t="n">
        <v>62000</v>
      </c>
      <c r="F253" s="2" t="s">
        <v>108</v>
      </c>
      <c r="G253" s="2" t="s">
        <v>109</v>
      </c>
      <c r="H253" s="2" t="s">
        <v>133</v>
      </c>
    </row>
    <row r="254" customFormat="false" ht="36" hidden="false" customHeight="true" outlineLevel="0" collapsed="false">
      <c r="A254" s="2" t="s">
        <v>134</v>
      </c>
      <c r="B254" s="3" t="n">
        <v>9</v>
      </c>
      <c r="C254" s="2" t="s">
        <v>130</v>
      </c>
      <c r="D254" s="2" t="s">
        <v>178</v>
      </c>
      <c r="E254" s="3" t="n">
        <v>63000</v>
      </c>
      <c r="F254" s="2" t="s">
        <v>108</v>
      </c>
      <c r="G254" s="2" t="s">
        <v>109</v>
      </c>
      <c r="H254" s="2" t="s">
        <v>135</v>
      </c>
    </row>
    <row r="255" customFormat="false" ht="36" hidden="false" customHeight="true" outlineLevel="0" collapsed="false">
      <c r="A255" s="2" t="s">
        <v>136</v>
      </c>
      <c r="B255" s="3" t="n">
        <v>9</v>
      </c>
      <c r="C255" s="2" t="s">
        <v>130</v>
      </c>
      <c r="D255" s="2" t="s">
        <v>178</v>
      </c>
      <c r="E255" s="3" t="n">
        <v>64000</v>
      </c>
      <c r="F255" s="2" t="s">
        <v>108</v>
      </c>
      <c r="G255" s="2" t="s">
        <v>109</v>
      </c>
      <c r="H255" s="2" t="s">
        <v>137</v>
      </c>
    </row>
    <row r="256" customFormat="false" ht="36" hidden="false" customHeight="true" outlineLevel="0" collapsed="false">
      <c r="A256" s="2" t="s">
        <v>138</v>
      </c>
      <c r="B256" s="3" t="n">
        <v>9</v>
      </c>
      <c r="C256" s="2" t="s">
        <v>130</v>
      </c>
      <c r="D256" s="2" t="s">
        <v>178</v>
      </c>
      <c r="E256" s="3" t="n">
        <v>65000</v>
      </c>
      <c r="F256" s="2" t="s">
        <v>108</v>
      </c>
      <c r="G256" s="2" t="s">
        <v>109</v>
      </c>
      <c r="H256" s="2" t="s">
        <v>139</v>
      </c>
    </row>
    <row r="257" customFormat="false" ht="36" hidden="false" customHeight="true" outlineLevel="0" collapsed="false">
      <c r="A257" s="2" t="s">
        <v>140</v>
      </c>
      <c r="B257" s="3" t="n">
        <v>9</v>
      </c>
      <c r="C257" s="2" t="s">
        <v>130</v>
      </c>
      <c r="D257" s="2" t="s">
        <v>178</v>
      </c>
      <c r="E257" s="3" t="n">
        <v>66000</v>
      </c>
      <c r="F257" s="2" t="s">
        <v>108</v>
      </c>
      <c r="G257" s="2" t="s">
        <v>109</v>
      </c>
      <c r="H257" s="2" t="s">
        <v>141</v>
      </c>
    </row>
    <row r="258" customFormat="false" ht="36" hidden="false" customHeight="true" outlineLevel="0" collapsed="false">
      <c r="A258" s="2" t="s">
        <v>142</v>
      </c>
      <c r="B258" s="3" t="n">
        <v>9</v>
      </c>
      <c r="C258" s="2" t="s">
        <v>130</v>
      </c>
      <c r="D258" s="2" t="s">
        <v>178</v>
      </c>
      <c r="E258" s="3" t="n">
        <v>67000</v>
      </c>
      <c r="F258" s="2" t="s">
        <v>108</v>
      </c>
      <c r="G258" s="2" t="s">
        <v>109</v>
      </c>
      <c r="H258" s="2" t="s">
        <v>143</v>
      </c>
    </row>
    <row r="259" customFormat="false" ht="36" hidden="false" customHeight="true" outlineLevel="0" collapsed="false">
      <c r="A259" s="2" t="s">
        <v>144</v>
      </c>
      <c r="B259" s="3" t="n">
        <v>9</v>
      </c>
      <c r="C259" s="2" t="s">
        <v>130</v>
      </c>
      <c r="D259" s="2" t="s">
        <v>178</v>
      </c>
      <c r="E259" s="3" t="n">
        <v>68000</v>
      </c>
      <c r="F259" s="2" t="s">
        <v>108</v>
      </c>
      <c r="G259" s="2" t="s">
        <v>109</v>
      </c>
      <c r="H259" s="2" t="s">
        <v>145</v>
      </c>
    </row>
    <row r="260" customFormat="false" ht="36" hidden="false" customHeight="true" outlineLevel="0" collapsed="false">
      <c r="A260" s="2" t="s">
        <v>146</v>
      </c>
      <c r="B260" s="3" t="n">
        <v>9</v>
      </c>
      <c r="C260" s="2" t="s">
        <v>130</v>
      </c>
      <c r="D260" s="2" t="s">
        <v>178</v>
      </c>
      <c r="E260" s="3" t="n">
        <v>69000</v>
      </c>
      <c r="F260" s="2" t="s">
        <v>108</v>
      </c>
      <c r="G260" s="2" t="s">
        <v>109</v>
      </c>
      <c r="H260" s="2" t="s">
        <v>147</v>
      </c>
    </row>
    <row r="261" customFormat="false" ht="36" hidden="false" customHeight="true" outlineLevel="0" collapsed="false">
      <c r="A261" s="2" t="s">
        <v>148</v>
      </c>
      <c r="B261" s="3" t="n">
        <v>9</v>
      </c>
      <c r="C261" s="2" t="s">
        <v>130</v>
      </c>
      <c r="D261" s="2" t="s">
        <v>178</v>
      </c>
      <c r="E261" s="3" t="n">
        <v>70000</v>
      </c>
      <c r="F261" s="2" t="s">
        <v>108</v>
      </c>
      <c r="G261" s="2" t="s">
        <v>109</v>
      </c>
      <c r="H261" s="2" t="s">
        <v>149</v>
      </c>
    </row>
    <row r="262" customFormat="false" ht="36" hidden="false" customHeight="true" outlineLevel="0" collapsed="false">
      <c r="A262" s="2" t="s">
        <v>150</v>
      </c>
      <c r="B262" s="3" t="n">
        <v>9</v>
      </c>
      <c r="C262" s="2" t="s">
        <v>151</v>
      </c>
      <c r="D262" s="2" t="s">
        <v>178</v>
      </c>
      <c r="E262" s="3" t="n">
        <v>71000</v>
      </c>
      <c r="F262" s="2" t="s">
        <v>108</v>
      </c>
      <c r="G262" s="2" t="s">
        <v>109</v>
      </c>
      <c r="H262" s="2" t="s">
        <v>152</v>
      </c>
    </row>
    <row r="263" customFormat="false" ht="36" hidden="false" customHeight="true" outlineLevel="0" collapsed="false">
      <c r="A263" s="2" t="s">
        <v>153</v>
      </c>
      <c r="B263" s="3" t="n">
        <v>9</v>
      </c>
      <c r="C263" s="2" t="s">
        <v>151</v>
      </c>
      <c r="D263" s="2" t="s">
        <v>178</v>
      </c>
      <c r="E263" s="3" t="n">
        <v>72000</v>
      </c>
      <c r="F263" s="2" t="s">
        <v>108</v>
      </c>
      <c r="G263" s="2" t="s">
        <v>109</v>
      </c>
      <c r="H263" s="2" t="s">
        <v>154</v>
      </c>
    </row>
    <row r="264" customFormat="false" ht="36" hidden="false" customHeight="true" outlineLevel="0" collapsed="false">
      <c r="A264" s="2" t="s">
        <v>155</v>
      </c>
      <c r="B264" s="3" t="n">
        <v>9</v>
      </c>
      <c r="C264" s="2" t="s">
        <v>151</v>
      </c>
      <c r="D264" s="2" t="s">
        <v>178</v>
      </c>
      <c r="E264" s="3" t="n">
        <v>73000</v>
      </c>
      <c r="F264" s="2" t="s">
        <v>108</v>
      </c>
      <c r="G264" s="2" t="s">
        <v>109</v>
      </c>
      <c r="H264" s="2" t="s">
        <v>156</v>
      </c>
    </row>
    <row r="265" customFormat="false" ht="36" hidden="false" customHeight="true" outlineLevel="0" collapsed="false">
      <c r="A265" s="2" t="s">
        <v>157</v>
      </c>
      <c r="B265" s="3" t="n">
        <v>9</v>
      </c>
      <c r="C265" s="2" t="s">
        <v>151</v>
      </c>
      <c r="D265" s="2" t="s">
        <v>178</v>
      </c>
      <c r="E265" s="3" t="n">
        <v>74000</v>
      </c>
      <c r="F265" s="2" t="s">
        <v>108</v>
      </c>
      <c r="G265" s="2" t="s">
        <v>109</v>
      </c>
      <c r="H265" s="2" t="s">
        <v>158</v>
      </c>
    </row>
    <row r="266" customFormat="false" ht="36" hidden="false" customHeight="true" outlineLevel="0" collapsed="false">
      <c r="A266" s="2" t="s">
        <v>159</v>
      </c>
      <c r="B266" s="3" t="n">
        <v>9</v>
      </c>
      <c r="C266" s="2" t="s">
        <v>151</v>
      </c>
      <c r="D266" s="2" t="s">
        <v>178</v>
      </c>
      <c r="E266" s="3" t="n">
        <v>75000</v>
      </c>
      <c r="F266" s="2" t="s">
        <v>108</v>
      </c>
      <c r="G266" s="2" t="s">
        <v>109</v>
      </c>
      <c r="H266" s="2" t="s">
        <v>160</v>
      </c>
    </row>
    <row r="267" customFormat="false" ht="36" hidden="false" customHeight="true" outlineLevel="0" collapsed="false">
      <c r="A267" s="2" t="s">
        <v>161</v>
      </c>
      <c r="B267" s="3" t="n">
        <v>9</v>
      </c>
      <c r="C267" s="2" t="s">
        <v>151</v>
      </c>
      <c r="D267" s="2" t="s">
        <v>178</v>
      </c>
      <c r="E267" s="3" t="n">
        <v>76000</v>
      </c>
      <c r="F267" s="2" t="s">
        <v>108</v>
      </c>
      <c r="G267" s="2" t="s">
        <v>109</v>
      </c>
      <c r="H267" s="2" t="s">
        <v>162</v>
      </c>
    </row>
    <row r="268" customFormat="false" ht="36" hidden="false" customHeight="true" outlineLevel="0" collapsed="false">
      <c r="A268" s="2" t="s">
        <v>163</v>
      </c>
      <c r="B268" s="3" t="n">
        <v>9</v>
      </c>
      <c r="C268" s="2" t="s">
        <v>151</v>
      </c>
      <c r="D268" s="2" t="s">
        <v>178</v>
      </c>
      <c r="E268" s="3" t="n">
        <v>77000</v>
      </c>
      <c r="F268" s="2" t="s">
        <v>108</v>
      </c>
      <c r="G268" s="2" t="s">
        <v>109</v>
      </c>
      <c r="H268" s="2" t="s">
        <v>164</v>
      </c>
    </row>
    <row r="269" customFormat="false" ht="36" hidden="false" customHeight="true" outlineLevel="0" collapsed="false">
      <c r="A269" s="2" t="s">
        <v>165</v>
      </c>
      <c r="B269" s="3" t="n">
        <v>9</v>
      </c>
      <c r="C269" s="2" t="s">
        <v>151</v>
      </c>
      <c r="D269" s="2" t="s">
        <v>178</v>
      </c>
      <c r="E269" s="3" t="n">
        <v>78000</v>
      </c>
      <c r="F269" s="2" t="s">
        <v>108</v>
      </c>
      <c r="G269" s="2" t="s">
        <v>109</v>
      </c>
      <c r="H269" s="2" t="s">
        <v>166</v>
      </c>
    </row>
    <row r="270" customFormat="false" ht="36" hidden="false" customHeight="true" outlineLevel="0" collapsed="false">
      <c r="A270" s="2" t="s">
        <v>167</v>
      </c>
      <c r="B270" s="3" t="n">
        <v>9</v>
      </c>
      <c r="C270" s="2" t="s">
        <v>151</v>
      </c>
      <c r="D270" s="2" t="s">
        <v>178</v>
      </c>
      <c r="E270" s="3" t="n">
        <v>79000</v>
      </c>
      <c r="F270" s="2" t="s">
        <v>108</v>
      </c>
      <c r="G270" s="2" t="s">
        <v>109</v>
      </c>
      <c r="H270" s="2" t="s">
        <v>168</v>
      </c>
    </row>
    <row r="271" customFormat="false" ht="36" hidden="false" customHeight="true" outlineLevel="0" collapsed="false">
      <c r="A271" s="2" t="s">
        <v>169</v>
      </c>
      <c r="B271" s="3" t="n">
        <v>9</v>
      </c>
      <c r="C271" s="2" t="s">
        <v>151</v>
      </c>
      <c r="D271" s="2" t="s">
        <v>178</v>
      </c>
      <c r="E271" s="3" t="n">
        <v>80000</v>
      </c>
      <c r="F271" s="2" t="s">
        <v>108</v>
      </c>
      <c r="G271" s="2" t="s">
        <v>109</v>
      </c>
      <c r="H271" s="2" t="s">
        <v>170</v>
      </c>
    </row>
    <row r="272" customFormat="false" ht="36" hidden="false" customHeight="true" outlineLevel="0" collapsed="false">
      <c r="A272" s="2" t="s">
        <v>105</v>
      </c>
      <c r="B272" s="3" t="n">
        <v>10</v>
      </c>
      <c r="C272" s="2" t="s">
        <v>106</v>
      </c>
      <c r="D272" s="2" t="s">
        <v>179</v>
      </c>
      <c r="E272" s="3" t="n">
        <v>51000</v>
      </c>
      <c r="F272" s="2" t="s">
        <v>108</v>
      </c>
      <c r="G272" s="2" t="s">
        <v>109</v>
      </c>
      <c r="H272" s="2" t="s">
        <v>110</v>
      </c>
    </row>
    <row r="273" customFormat="false" ht="36" hidden="false" customHeight="true" outlineLevel="0" collapsed="false">
      <c r="A273" s="2" t="s">
        <v>111</v>
      </c>
      <c r="B273" s="3" t="n">
        <v>10</v>
      </c>
      <c r="C273" s="2" t="s">
        <v>106</v>
      </c>
      <c r="D273" s="2" t="s">
        <v>179</v>
      </c>
      <c r="E273" s="3" t="n">
        <v>52000</v>
      </c>
      <c r="F273" s="2" t="s">
        <v>108</v>
      </c>
      <c r="G273" s="2" t="s">
        <v>109</v>
      </c>
      <c r="H273" s="2" t="s">
        <v>112</v>
      </c>
    </row>
    <row r="274" customFormat="false" ht="36" hidden="false" customHeight="true" outlineLevel="0" collapsed="false">
      <c r="A274" s="2" t="s">
        <v>113</v>
      </c>
      <c r="B274" s="3" t="n">
        <v>10</v>
      </c>
      <c r="C274" s="2" t="s">
        <v>106</v>
      </c>
      <c r="D274" s="2" t="s">
        <v>179</v>
      </c>
      <c r="E274" s="3" t="n">
        <v>53000</v>
      </c>
      <c r="F274" s="2" t="s">
        <v>108</v>
      </c>
      <c r="G274" s="2" t="s">
        <v>109</v>
      </c>
      <c r="H274" s="2" t="s">
        <v>114</v>
      </c>
    </row>
    <row r="275" customFormat="false" ht="36" hidden="false" customHeight="true" outlineLevel="0" collapsed="false">
      <c r="A275" s="2" t="s">
        <v>115</v>
      </c>
      <c r="B275" s="3" t="n">
        <v>10</v>
      </c>
      <c r="C275" s="2" t="s">
        <v>106</v>
      </c>
      <c r="D275" s="2" t="s">
        <v>179</v>
      </c>
      <c r="E275" s="3" t="n">
        <v>54000</v>
      </c>
      <c r="F275" s="2" t="s">
        <v>108</v>
      </c>
      <c r="G275" s="2" t="s">
        <v>109</v>
      </c>
      <c r="H275" s="2" t="s">
        <v>116</v>
      </c>
    </row>
    <row r="276" customFormat="false" ht="36" hidden="false" customHeight="true" outlineLevel="0" collapsed="false">
      <c r="A276" s="2" t="s">
        <v>117</v>
      </c>
      <c r="B276" s="3" t="n">
        <v>10</v>
      </c>
      <c r="C276" s="2" t="s">
        <v>106</v>
      </c>
      <c r="D276" s="2" t="s">
        <v>179</v>
      </c>
      <c r="E276" s="3" t="n">
        <v>55000</v>
      </c>
      <c r="F276" s="2" t="s">
        <v>108</v>
      </c>
      <c r="G276" s="2" t="s">
        <v>109</v>
      </c>
      <c r="H276" s="2" t="s">
        <v>118</v>
      </c>
    </row>
    <row r="277" customFormat="false" ht="36" hidden="false" customHeight="true" outlineLevel="0" collapsed="false">
      <c r="A277" s="2" t="s">
        <v>119</v>
      </c>
      <c r="B277" s="3" t="n">
        <v>10</v>
      </c>
      <c r="C277" s="2" t="s">
        <v>106</v>
      </c>
      <c r="D277" s="2" t="s">
        <v>179</v>
      </c>
      <c r="E277" s="3" t="n">
        <v>56000</v>
      </c>
      <c r="F277" s="2" t="s">
        <v>108</v>
      </c>
      <c r="G277" s="2" t="s">
        <v>109</v>
      </c>
      <c r="H277" s="2" t="s">
        <v>120</v>
      </c>
    </row>
    <row r="278" customFormat="false" ht="36" hidden="false" customHeight="true" outlineLevel="0" collapsed="false">
      <c r="A278" s="2" t="s">
        <v>121</v>
      </c>
      <c r="B278" s="3" t="n">
        <v>10</v>
      </c>
      <c r="C278" s="2" t="s">
        <v>106</v>
      </c>
      <c r="D278" s="2" t="s">
        <v>179</v>
      </c>
      <c r="E278" s="3" t="n">
        <v>57000</v>
      </c>
      <c r="F278" s="2" t="s">
        <v>108</v>
      </c>
      <c r="G278" s="2" t="s">
        <v>109</v>
      </c>
      <c r="H278" s="2" t="s">
        <v>122</v>
      </c>
    </row>
    <row r="279" customFormat="false" ht="36" hidden="false" customHeight="true" outlineLevel="0" collapsed="false">
      <c r="A279" s="2" t="s">
        <v>123</v>
      </c>
      <c r="B279" s="3" t="n">
        <v>10</v>
      </c>
      <c r="C279" s="2" t="s">
        <v>106</v>
      </c>
      <c r="D279" s="2" t="s">
        <v>179</v>
      </c>
      <c r="E279" s="3" t="n">
        <v>58000</v>
      </c>
      <c r="F279" s="2" t="s">
        <v>108</v>
      </c>
      <c r="G279" s="2" t="s">
        <v>109</v>
      </c>
      <c r="H279" s="2" t="s">
        <v>124</v>
      </c>
    </row>
    <row r="280" customFormat="false" ht="36" hidden="false" customHeight="true" outlineLevel="0" collapsed="false">
      <c r="A280" s="2" t="s">
        <v>125</v>
      </c>
      <c r="B280" s="3" t="n">
        <v>10</v>
      </c>
      <c r="C280" s="2" t="s">
        <v>106</v>
      </c>
      <c r="D280" s="2" t="s">
        <v>179</v>
      </c>
      <c r="E280" s="3" t="n">
        <v>59000</v>
      </c>
      <c r="F280" s="2" t="s">
        <v>108</v>
      </c>
      <c r="G280" s="2" t="s">
        <v>109</v>
      </c>
      <c r="H280" s="2" t="s">
        <v>126</v>
      </c>
    </row>
    <row r="281" customFormat="false" ht="36" hidden="false" customHeight="true" outlineLevel="0" collapsed="false">
      <c r="A281" s="2" t="s">
        <v>127</v>
      </c>
      <c r="B281" s="3" t="n">
        <v>10</v>
      </c>
      <c r="C281" s="2" t="s">
        <v>106</v>
      </c>
      <c r="D281" s="2" t="s">
        <v>179</v>
      </c>
      <c r="E281" s="3" t="n">
        <v>60000</v>
      </c>
      <c r="F281" s="2" t="s">
        <v>108</v>
      </c>
      <c r="G281" s="2" t="s">
        <v>109</v>
      </c>
      <c r="H281" s="2" t="s">
        <v>128</v>
      </c>
    </row>
    <row r="282" customFormat="false" ht="36" hidden="false" customHeight="true" outlineLevel="0" collapsed="false">
      <c r="A282" s="2" t="s">
        <v>129</v>
      </c>
      <c r="B282" s="3" t="n">
        <v>10</v>
      </c>
      <c r="C282" s="2" t="s">
        <v>130</v>
      </c>
      <c r="D282" s="2" t="s">
        <v>179</v>
      </c>
      <c r="E282" s="3" t="n">
        <v>61000</v>
      </c>
      <c r="F282" s="2" t="s">
        <v>108</v>
      </c>
      <c r="G282" s="2" t="s">
        <v>109</v>
      </c>
      <c r="H282" s="2" t="s">
        <v>131</v>
      </c>
    </row>
    <row r="283" customFormat="false" ht="36" hidden="false" customHeight="true" outlineLevel="0" collapsed="false">
      <c r="A283" s="2" t="s">
        <v>132</v>
      </c>
      <c r="B283" s="3" t="n">
        <v>10</v>
      </c>
      <c r="C283" s="2" t="s">
        <v>130</v>
      </c>
      <c r="D283" s="2" t="s">
        <v>179</v>
      </c>
      <c r="E283" s="3" t="n">
        <v>62000</v>
      </c>
      <c r="F283" s="2" t="s">
        <v>108</v>
      </c>
      <c r="G283" s="2" t="s">
        <v>109</v>
      </c>
      <c r="H283" s="2" t="s">
        <v>133</v>
      </c>
    </row>
    <row r="284" customFormat="false" ht="36" hidden="false" customHeight="true" outlineLevel="0" collapsed="false">
      <c r="A284" s="2" t="s">
        <v>134</v>
      </c>
      <c r="B284" s="3" t="n">
        <v>10</v>
      </c>
      <c r="C284" s="2" t="s">
        <v>130</v>
      </c>
      <c r="D284" s="2" t="s">
        <v>179</v>
      </c>
      <c r="E284" s="3" t="n">
        <v>63000</v>
      </c>
      <c r="F284" s="2" t="s">
        <v>108</v>
      </c>
      <c r="G284" s="2" t="s">
        <v>109</v>
      </c>
      <c r="H284" s="2" t="s">
        <v>135</v>
      </c>
    </row>
    <row r="285" customFormat="false" ht="36" hidden="false" customHeight="true" outlineLevel="0" collapsed="false">
      <c r="A285" s="2" t="s">
        <v>136</v>
      </c>
      <c r="B285" s="3" t="n">
        <v>10</v>
      </c>
      <c r="C285" s="2" t="s">
        <v>130</v>
      </c>
      <c r="D285" s="2" t="s">
        <v>179</v>
      </c>
      <c r="E285" s="3" t="n">
        <v>64000</v>
      </c>
      <c r="F285" s="2" t="s">
        <v>108</v>
      </c>
      <c r="G285" s="2" t="s">
        <v>109</v>
      </c>
      <c r="H285" s="2" t="s">
        <v>137</v>
      </c>
    </row>
    <row r="286" customFormat="false" ht="36" hidden="false" customHeight="true" outlineLevel="0" collapsed="false">
      <c r="A286" s="2" t="s">
        <v>138</v>
      </c>
      <c r="B286" s="3" t="n">
        <v>10</v>
      </c>
      <c r="C286" s="2" t="s">
        <v>130</v>
      </c>
      <c r="D286" s="2" t="s">
        <v>179</v>
      </c>
      <c r="E286" s="3" t="n">
        <v>65000</v>
      </c>
      <c r="F286" s="2" t="s">
        <v>108</v>
      </c>
      <c r="G286" s="2" t="s">
        <v>109</v>
      </c>
      <c r="H286" s="2" t="s">
        <v>139</v>
      </c>
    </row>
    <row r="287" customFormat="false" ht="36" hidden="false" customHeight="true" outlineLevel="0" collapsed="false">
      <c r="A287" s="2" t="s">
        <v>140</v>
      </c>
      <c r="B287" s="3" t="n">
        <v>10</v>
      </c>
      <c r="C287" s="2" t="s">
        <v>130</v>
      </c>
      <c r="D287" s="2" t="s">
        <v>179</v>
      </c>
      <c r="E287" s="3" t="n">
        <v>66000</v>
      </c>
      <c r="F287" s="2" t="s">
        <v>108</v>
      </c>
      <c r="G287" s="2" t="s">
        <v>109</v>
      </c>
      <c r="H287" s="2" t="s">
        <v>141</v>
      </c>
    </row>
    <row r="288" customFormat="false" ht="36" hidden="false" customHeight="true" outlineLevel="0" collapsed="false">
      <c r="A288" s="2" t="s">
        <v>142</v>
      </c>
      <c r="B288" s="3" t="n">
        <v>10</v>
      </c>
      <c r="C288" s="2" t="s">
        <v>130</v>
      </c>
      <c r="D288" s="2" t="s">
        <v>179</v>
      </c>
      <c r="E288" s="3" t="n">
        <v>67000</v>
      </c>
      <c r="F288" s="2" t="s">
        <v>108</v>
      </c>
      <c r="G288" s="2" t="s">
        <v>109</v>
      </c>
      <c r="H288" s="2" t="s">
        <v>143</v>
      </c>
    </row>
    <row r="289" customFormat="false" ht="36" hidden="false" customHeight="true" outlineLevel="0" collapsed="false">
      <c r="A289" s="2" t="s">
        <v>144</v>
      </c>
      <c r="B289" s="3" t="n">
        <v>10</v>
      </c>
      <c r="C289" s="2" t="s">
        <v>130</v>
      </c>
      <c r="D289" s="2" t="s">
        <v>179</v>
      </c>
      <c r="E289" s="3" t="n">
        <v>68000</v>
      </c>
      <c r="F289" s="2" t="s">
        <v>108</v>
      </c>
      <c r="G289" s="2" t="s">
        <v>109</v>
      </c>
      <c r="H289" s="2" t="s">
        <v>145</v>
      </c>
    </row>
    <row r="290" customFormat="false" ht="36" hidden="false" customHeight="true" outlineLevel="0" collapsed="false">
      <c r="A290" s="2" t="s">
        <v>146</v>
      </c>
      <c r="B290" s="3" t="n">
        <v>10</v>
      </c>
      <c r="C290" s="2" t="s">
        <v>130</v>
      </c>
      <c r="D290" s="2" t="s">
        <v>179</v>
      </c>
      <c r="E290" s="3" t="n">
        <v>69000</v>
      </c>
      <c r="F290" s="2" t="s">
        <v>108</v>
      </c>
      <c r="G290" s="2" t="s">
        <v>109</v>
      </c>
      <c r="H290" s="2" t="s">
        <v>147</v>
      </c>
    </row>
    <row r="291" customFormat="false" ht="36" hidden="false" customHeight="true" outlineLevel="0" collapsed="false">
      <c r="A291" s="2" t="s">
        <v>148</v>
      </c>
      <c r="B291" s="3" t="n">
        <v>10</v>
      </c>
      <c r="C291" s="2" t="s">
        <v>130</v>
      </c>
      <c r="D291" s="2" t="s">
        <v>179</v>
      </c>
      <c r="E291" s="3" t="n">
        <v>70000</v>
      </c>
      <c r="F291" s="2" t="s">
        <v>108</v>
      </c>
      <c r="G291" s="2" t="s">
        <v>109</v>
      </c>
      <c r="H291" s="2" t="s">
        <v>149</v>
      </c>
    </row>
    <row r="292" customFormat="false" ht="36" hidden="false" customHeight="true" outlineLevel="0" collapsed="false">
      <c r="A292" s="2" t="s">
        <v>150</v>
      </c>
      <c r="B292" s="3" t="n">
        <v>10</v>
      </c>
      <c r="C292" s="2" t="s">
        <v>151</v>
      </c>
      <c r="D292" s="2" t="s">
        <v>179</v>
      </c>
      <c r="E292" s="3" t="n">
        <v>71000</v>
      </c>
      <c r="F292" s="2" t="s">
        <v>108</v>
      </c>
      <c r="G292" s="2" t="s">
        <v>109</v>
      </c>
      <c r="H292" s="2" t="s">
        <v>152</v>
      </c>
    </row>
    <row r="293" customFormat="false" ht="36" hidden="false" customHeight="true" outlineLevel="0" collapsed="false">
      <c r="A293" s="2" t="s">
        <v>153</v>
      </c>
      <c r="B293" s="3" t="n">
        <v>10</v>
      </c>
      <c r="C293" s="2" t="s">
        <v>151</v>
      </c>
      <c r="D293" s="2" t="s">
        <v>179</v>
      </c>
      <c r="E293" s="3" t="n">
        <v>72000</v>
      </c>
      <c r="F293" s="2" t="s">
        <v>108</v>
      </c>
      <c r="G293" s="2" t="s">
        <v>109</v>
      </c>
      <c r="H293" s="2" t="s">
        <v>154</v>
      </c>
    </row>
    <row r="294" customFormat="false" ht="36" hidden="false" customHeight="true" outlineLevel="0" collapsed="false">
      <c r="A294" s="2" t="s">
        <v>155</v>
      </c>
      <c r="B294" s="3" t="n">
        <v>10</v>
      </c>
      <c r="C294" s="2" t="s">
        <v>151</v>
      </c>
      <c r="D294" s="2" t="s">
        <v>179</v>
      </c>
      <c r="E294" s="3" t="n">
        <v>73000</v>
      </c>
      <c r="F294" s="2" t="s">
        <v>108</v>
      </c>
      <c r="G294" s="2" t="s">
        <v>109</v>
      </c>
      <c r="H294" s="2" t="s">
        <v>156</v>
      </c>
    </row>
    <row r="295" customFormat="false" ht="36" hidden="false" customHeight="true" outlineLevel="0" collapsed="false">
      <c r="A295" s="2" t="s">
        <v>157</v>
      </c>
      <c r="B295" s="3" t="n">
        <v>10</v>
      </c>
      <c r="C295" s="2" t="s">
        <v>151</v>
      </c>
      <c r="D295" s="2" t="s">
        <v>179</v>
      </c>
      <c r="E295" s="3" t="n">
        <v>74000</v>
      </c>
      <c r="F295" s="2" t="s">
        <v>108</v>
      </c>
      <c r="G295" s="2" t="s">
        <v>109</v>
      </c>
      <c r="H295" s="2" t="s">
        <v>158</v>
      </c>
    </row>
    <row r="296" customFormat="false" ht="36" hidden="false" customHeight="true" outlineLevel="0" collapsed="false">
      <c r="A296" s="2" t="s">
        <v>159</v>
      </c>
      <c r="B296" s="3" t="n">
        <v>10</v>
      </c>
      <c r="C296" s="2" t="s">
        <v>151</v>
      </c>
      <c r="D296" s="2" t="s">
        <v>179</v>
      </c>
      <c r="E296" s="3" t="n">
        <v>75000</v>
      </c>
      <c r="F296" s="2" t="s">
        <v>108</v>
      </c>
      <c r="G296" s="2" t="s">
        <v>109</v>
      </c>
      <c r="H296" s="2" t="s">
        <v>160</v>
      </c>
    </row>
    <row r="297" customFormat="false" ht="36" hidden="false" customHeight="true" outlineLevel="0" collapsed="false">
      <c r="A297" s="2" t="s">
        <v>161</v>
      </c>
      <c r="B297" s="3" t="n">
        <v>10</v>
      </c>
      <c r="C297" s="2" t="s">
        <v>151</v>
      </c>
      <c r="D297" s="2" t="s">
        <v>179</v>
      </c>
      <c r="E297" s="3" t="n">
        <v>76000</v>
      </c>
      <c r="F297" s="2" t="s">
        <v>108</v>
      </c>
      <c r="G297" s="2" t="s">
        <v>109</v>
      </c>
      <c r="H297" s="2" t="s">
        <v>162</v>
      </c>
    </row>
    <row r="298" customFormat="false" ht="36" hidden="false" customHeight="true" outlineLevel="0" collapsed="false">
      <c r="A298" s="2" t="s">
        <v>163</v>
      </c>
      <c r="B298" s="3" t="n">
        <v>10</v>
      </c>
      <c r="C298" s="2" t="s">
        <v>151</v>
      </c>
      <c r="D298" s="2" t="s">
        <v>179</v>
      </c>
      <c r="E298" s="3" t="n">
        <v>77000</v>
      </c>
      <c r="F298" s="2" t="s">
        <v>108</v>
      </c>
      <c r="G298" s="2" t="s">
        <v>109</v>
      </c>
      <c r="H298" s="2" t="s">
        <v>164</v>
      </c>
    </row>
    <row r="299" customFormat="false" ht="36" hidden="false" customHeight="true" outlineLevel="0" collapsed="false">
      <c r="A299" s="2" t="s">
        <v>165</v>
      </c>
      <c r="B299" s="3" t="n">
        <v>10</v>
      </c>
      <c r="C299" s="2" t="s">
        <v>151</v>
      </c>
      <c r="D299" s="2" t="s">
        <v>179</v>
      </c>
      <c r="E299" s="3" t="n">
        <v>78000</v>
      </c>
      <c r="F299" s="2" t="s">
        <v>108</v>
      </c>
      <c r="G299" s="2" t="s">
        <v>109</v>
      </c>
      <c r="H299" s="2" t="s">
        <v>166</v>
      </c>
    </row>
    <row r="300" customFormat="false" ht="36" hidden="false" customHeight="true" outlineLevel="0" collapsed="false">
      <c r="A300" s="2" t="s">
        <v>167</v>
      </c>
      <c r="B300" s="3" t="n">
        <v>10</v>
      </c>
      <c r="C300" s="2" t="s">
        <v>151</v>
      </c>
      <c r="D300" s="2" t="s">
        <v>179</v>
      </c>
      <c r="E300" s="3" t="n">
        <v>79000</v>
      </c>
      <c r="F300" s="2" t="s">
        <v>108</v>
      </c>
      <c r="G300" s="2" t="s">
        <v>109</v>
      </c>
      <c r="H300" s="2" t="s">
        <v>168</v>
      </c>
    </row>
    <row r="301" customFormat="false" ht="36" hidden="false" customHeight="true" outlineLevel="0" collapsed="false">
      <c r="A301" s="2" t="s">
        <v>169</v>
      </c>
      <c r="B301" s="3" t="n">
        <v>10</v>
      </c>
      <c r="C301" s="2" t="s">
        <v>151</v>
      </c>
      <c r="D301" s="2" t="s">
        <v>179</v>
      </c>
      <c r="E301" s="3" t="n">
        <v>80000</v>
      </c>
      <c r="F301" s="2" t="s">
        <v>108</v>
      </c>
      <c r="G301" s="2" t="s">
        <v>109</v>
      </c>
      <c r="H301" s="2" t="s">
        <v>170</v>
      </c>
    </row>
    <row r="302" customFormat="false" ht="36" hidden="false" customHeight="true" outlineLevel="0" collapsed="false">
      <c r="A302" s="2" t="s">
        <v>105</v>
      </c>
      <c r="B302" s="3" t="n">
        <v>11</v>
      </c>
      <c r="C302" s="2" t="s">
        <v>106</v>
      </c>
      <c r="D302" s="2" t="s">
        <v>180</v>
      </c>
      <c r="E302" s="3" t="n">
        <v>51000</v>
      </c>
      <c r="F302" s="2" t="s">
        <v>108</v>
      </c>
      <c r="G302" s="2" t="s">
        <v>109</v>
      </c>
      <c r="H302" s="2" t="s">
        <v>110</v>
      </c>
    </row>
    <row r="303" customFormat="false" ht="36" hidden="false" customHeight="true" outlineLevel="0" collapsed="false">
      <c r="A303" s="2" t="s">
        <v>111</v>
      </c>
      <c r="B303" s="3" t="n">
        <v>11</v>
      </c>
      <c r="C303" s="2" t="s">
        <v>106</v>
      </c>
      <c r="D303" s="2" t="s">
        <v>180</v>
      </c>
      <c r="E303" s="3" t="n">
        <v>52000</v>
      </c>
      <c r="F303" s="2" t="s">
        <v>108</v>
      </c>
      <c r="G303" s="2" t="s">
        <v>109</v>
      </c>
      <c r="H303" s="2" t="s">
        <v>112</v>
      </c>
    </row>
    <row r="304" customFormat="false" ht="36" hidden="false" customHeight="true" outlineLevel="0" collapsed="false">
      <c r="A304" s="2" t="s">
        <v>113</v>
      </c>
      <c r="B304" s="3" t="n">
        <v>11</v>
      </c>
      <c r="C304" s="2" t="s">
        <v>106</v>
      </c>
      <c r="D304" s="2" t="s">
        <v>180</v>
      </c>
      <c r="E304" s="3" t="n">
        <v>53000</v>
      </c>
      <c r="F304" s="2" t="s">
        <v>108</v>
      </c>
      <c r="G304" s="2" t="s">
        <v>109</v>
      </c>
      <c r="H304" s="2" t="s">
        <v>114</v>
      </c>
    </row>
    <row r="305" customFormat="false" ht="36" hidden="false" customHeight="true" outlineLevel="0" collapsed="false">
      <c r="A305" s="2" t="s">
        <v>115</v>
      </c>
      <c r="B305" s="3" t="n">
        <v>11</v>
      </c>
      <c r="C305" s="2" t="s">
        <v>106</v>
      </c>
      <c r="D305" s="2" t="s">
        <v>180</v>
      </c>
      <c r="E305" s="3" t="n">
        <v>54000</v>
      </c>
      <c r="F305" s="2" t="s">
        <v>108</v>
      </c>
      <c r="G305" s="2" t="s">
        <v>109</v>
      </c>
      <c r="H305" s="2" t="s">
        <v>116</v>
      </c>
    </row>
    <row r="306" customFormat="false" ht="36" hidden="false" customHeight="true" outlineLevel="0" collapsed="false">
      <c r="A306" s="2" t="s">
        <v>117</v>
      </c>
      <c r="B306" s="3" t="n">
        <v>11</v>
      </c>
      <c r="C306" s="2" t="s">
        <v>106</v>
      </c>
      <c r="D306" s="2" t="s">
        <v>180</v>
      </c>
      <c r="E306" s="3" t="n">
        <v>55000</v>
      </c>
      <c r="F306" s="2" t="s">
        <v>108</v>
      </c>
      <c r="G306" s="2" t="s">
        <v>109</v>
      </c>
      <c r="H306" s="2" t="s">
        <v>118</v>
      </c>
    </row>
    <row r="307" customFormat="false" ht="36" hidden="false" customHeight="true" outlineLevel="0" collapsed="false">
      <c r="A307" s="2" t="s">
        <v>119</v>
      </c>
      <c r="B307" s="3" t="n">
        <v>11</v>
      </c>
      <c r="C307" s="2" t="s">
        <v>106</v>
      </c>
      <c r="D307" s="2" t="s">
        <v>180</v>
      </c>
      <c r="E307" s="3" t="n">
        <v>56000</v>
      </c>
      <c r="F307" s="2" t="s">
        <v>108</v>
      </c>
      <c r="G307" s="2" t="s">
        <v>109</v>
      </c>
      <c r="H307" s="2" t="s">
        <v>120</v>
      </c>
    </row>
    <row r="308" customFormat="false" ht="36" hidden="false" customHeight="true" outlineLevel="0" collapsed="false">
      <c r="A308" s="2" t="s">
        <v>121</v>
      </c>
      <c r="B308" s="3" t="n">
        <v>11</v>
      </c>
      <c r="C308" s="2" t="s">
        <v>106</v>
      </c>
      <c r="D308" s="2" t="s">
        <v>180</v>
      </c>
      <c r="E308" s="3" t="n">
        <v>57000</v>
      </c>
      <c r="F308" s="2" t="s">
        <v>108</v>
      </c>
      <c r="G308" s="2" t="s">
        <v>109</v>
      </c>
      <c r="H308" s="2" t="s">
        <v>122</v>
      </c>
    </row>
    <row r="309" customFormat="false" ht="36" hidden="false" customHeight="true" outlineLevel="0" collapsed="false">
      <c r="A309" s="2" t="s">
        <v>123</v>
      </c>
      <c r="B309" s="3" t="n">
        <v>11</v>
      </c>
      <c r="C309" s="2" t="s">
        <v>106</v>
      </c>
      <c r="D309" s="2" t="s">
        <v>180</v>
      </c>
      <c r="E309" s="3" t="n">
        <v>58000</v>
      </c>
      <c r="F309" s="2" t="s">
        <v>108</v>
      </c>
      <c r="G309" s="2" t="s">
        <v>109</v>
      </c>
      <c r="H309" s="2" t="s">
        <v>124</v>
      </c>
    </row>
    <row r="310" customFormat="false" ht="36" hidden="false" customHeight="true" outlineLevel="0" collapsed="false">
      <c r="A310" s="2" t="s">
        <v>125</v>
      </c>
      <c r="B310" s="3" t="n">
        <v>11</v>
      </c>
      <c r="C310" s="2" t="s">
        <v>106</v>
      </c>
      <c r="D310" s="2" t="s">
        <v>180</v>
      </c>
      <c r="E310" s="3" t="n">
        <v>59000</v>
      </c>
      <c r="F310" s="2" t="s">
        <v>108</v>
      </c>
      <c r="G310" s="2" t="s">
        <v>109</v>
      </c>
      <c r="H310" s="2" t="s">
        <v>126</v>
      </c>
    </row>
    <row r="311" customFormat="false" ht="36" hidden="false" customHeight="true" outlineLevel="0" collapsed="false">
      <c r="A311" s="2" t="s">
        <v>127</v>
      </c>
      <c r="B311" s="3" t="n">
        <v>11</v>
      </c>
      <c r="C311" s="2" t="s">
        <v>106</v>
      </c>
      <c r="D311" s="2" t="s">
        <v>180</v>
      </c>
      <c r="E311" s="3" t="n">
        <v>60000</v>
      </c>
      <c r="F311" s="2" t="s">
        <v>108</v>
      </c>
      <c r="G311" s="2" t="s">
        <v>109</v>
      </c>
      <c r="H311" s="2" t="s">
        <v>128</v>
      </c>
    </row>
    <row r="312" customFormat="false" ht="36" hidden="false" customHeight="true" outlineLevel="0" collapsed="false">
      <c r="A312" s="2" t="s">
        <v>129</v>
      </c>
      <c r="B312" s="3" t="n">
        <v>11</v>
      </c>
      <c r="C312" s="2" t="s">
        <v>130</v>
      </c>
      <c r="D312" s="2" t="s">
        <v>180</v>
      </c>
      <c r="E312" s="3" t="n">
        <v>61000</v>
      </c>
      <c r="F312" s="2" t="s">
        <v>108</v>
      </c>
      <c r="G312" s="2" t="s">
        <v>109</v>
      </c>
      <c r="H312" s="2" t="s">
        <v>131</v>
      </c>
    </row>
    <row r="313" customFormat="false" ht="36" hidden="false" customHeight="true" outlineLevel="0" collapsed="false">
      <c r="A313" s="2" t="s">
        <v>132</v>
      </c>
      <c r="B313" s="3" t="n">
        <v>11</v>
      </c>
      <c r="C313" s="2" t="s">
        <v>130</v>
      </c>
      <c r="D313" s="2" t="s">
        <v>180</v>
      </c>
      <c r="E313" s="3" t="n">
        <v>62000</v>
      </c>
      <c r="F313" s="2" t="s">
        <v>108</v>
      </c>
      <c r="G313" s="2" t="s">
        <v>109</v>
      </c>
      <c r="H313" s="2" t="s">
        <v>133</v>
      </c>
    </row>
    <row r="314" customFormat="false" ht="36" hidden="false" customHeight="true" outlineLevel="0" collapsed="false">
      <c r="A314" s="2" t="s">
        <v>134</v>
      </c>
      <c r="B314" s="3" t="n">
        <v>11</v>
      </c>
      <c r="C314" s="2" t="s">
        <v>130</v>
      </c>
      <c r="D314" s="2" t="s">
        <v>180</v>
      </c>
      <c r="E314" s="3" t="n">
        <v>63000</v>
      </c>
      <c r="F314" s="2" t="s">
        <v>108</v>
      </c>
      <c r="G314" s="2" t="s">
        <v>109</v>
      </c>
      <c r="H314" s="2" t="s">
        <v>135</v>
      </c>
    </row>
    <row r="315" customFormat="false" ht="36" hidden="false" customHeight="true" outlineLevel="0" collapsed="false">
      <c r="A315" s="2" t="s">
        <v>136</v>
      </c>
      <c r="B315" s="3" t="n">
        <v>11</v>
      </c>
      <c r="C315" s="2" t="s">
        <v>130</v>
      </c>
      <c r="D315" s="2" t="s">
        <v>180</v>
      </c>
      <c r="E315" s="3" t="n">
        <v>64000</v>
      </c>
      <c r="F315" s="2" t="s">
        <v>108</v>
      </c>
      <c r="G315" s="2" t="s">
        <v>109</v>
      </c>
      <c r="H315" s="2" t="s">
        <v>137</v>
      </c>
    </row>
    <row r="316" customFormat="false" ht="36" hidden="false" customHeight="true" outlineLevel="0" collapsed="false">
      <c r="A316" s="2" t="s">
        <v>138</v>
      </c>
      <c r="B316" s="3" t="n">
        <v>11</v>
      </c>
      <c r="C316" s="2" t="s">
        <v>130</v>
      </c>
      <c r="D316" s="2" t="s">
        <v>180</v>
      </c>
      <c r="E316" s="3" t="n">
        <v>65000</v>
      </c>
      <c r="F316" s="2" t="s">
        <v>108</v>
      </c>
      <c r="G316" s="2" t="s">
        <v>109</v>
      </c>
      <c r="H316" s="2" t="s">
        <v>139</v>
      </c>
    </row>
    <row r="317" customFormat="false" ht="36" hidden="false" customHeight="true" outlineLevel="0" collapsed="false">
      <c r="A317" s="2" t="s">
        <v>140</v>
      </c>
      <c r="B317" s="3" t="n">
        <v>11</v>
      </c>
      <c r="C317" s="2" t="s">
        <v>130</v>
      </c>
      <c r="D317" s="2" t="s">
        <v>180</v>
      </c>
      <c r="E317" s="3" t="n">
        <v>66000</v>
      </c>
      <c r="F317" s="2" t="s">
        <v>108</v>
      </c>
      <c r="G317" s="2" t="s">
        <v>109</v>
      </c>
      <c r="H317" s="2" t="s">
        <v>141</v>
      </c>
    </row>
    <row r="318" customFormat="false" ht="36" hidden="false" customHeight="true" outlineLevel="0" collapsed="false">
      <c r="A318" s="2" t="s">
        <v>142</v>
      </c>
      <c r="B318" s="3" t="n">
        <v>11</v>
      </c>
      <c r="C318" s="2" t="s">
        <v>130</v>
      </c>
      <c r="D318" s="2" t="s">
        <v>180</v>
      </c>
      <c r="E318" s="3" t="n">
        <v>67000</v>
      </c>
      <c r="F318" s="2" t="s">
        <v>108</v>
      </c>
      <c r="G318" s="2" t="s">
        <v>109</v>
      </c>
      <c r="H318" s="2" t="s">
        <v>143</v>
      </c>
    </row>
    <row r="319" customFormat="false" ht="36" hidden="false" customHeight="true" outlineLevel="0" collapsed="false">
      <c r="A319" s="2" t="s">
        <v>144</v>
      </c>
      <c r="B319" s="3" t="n">
        <v>11</v>
      </c>
      <c r="C319" s="2" t="s">
        <v>130</v>
      </c>
      <c r="D319" s="2" t="s">
        <v>180</v>
      </c>
      <c r="E319" s="3" t="n">
        <v>68000</v>
      </c>
      <c r="F319" s="2" t="s">
        <v>108</v>
      </c>
      <c r="G319" s="2" t="s">
        <v>109</v>
      </c>
      <c r="H319" s="2" t="s">
        <v>145</v>
      </c>
    </row>
    <row r="320" customFormat="false" ht="36" hidden="false" customHeight="true" outlineLevel="0" collapsed="false">
      <c r="A320" s="2" t="s">
        <v>146</v>
      </c>
      <c r="B320" s="3" t="n">
        <v>11</v>
      </c>
      <c r="C320" s="2" t="s">
        <v>130</v>
      </c>
      <c r="D320" s="2" t="s">
        <v>180</v>
      </c>
      <c r="E320" s="3" t="n">
        <v>69000</v>
      </c>
      <c r="F320" s="2" t="s">
        <v>108</v>
      </c>
      <c r="G320" s="2" t="s">
        <v>109</v>
      </c>
      <c r="H320" s="2" t="s">
        <v>147</v>
      </c>
    </row>
    <row r="321" customFormat="false" ht="36" hidden="false" customHeight="true" outlineLevel="0" collapsed="false">
      <c r="A321" s="2" t="s">
        <v>148</v>
      </c>
      <c r="B321" s="3" t="n">
        <v>11</v>
      </c>
      <c r="C321" s="2" t="s">
        <v>130</v>
      </c>
      <c r="D321" s="2" t="s">
        <v>180</v>
      </c>
      <c r="E321" s="3" t="n">
        <v>70000</v>
      </c>
      <c r="F321" s="2" t="s">
        <v>108</v>
      </c>
      <c r="G321" s="2" t="s">
        <v>109</v>
      </c>
      <c r="H321" s="2" t="s">
        <v>149</v>
      </c>
    </row>
    <row r="322" customFormat="false" ht="36" hidden="false" customHeight="true" outlineLevel="0" collapsed="false">
      <c r="A322" s="2" t="s">
        <v>150</v>
      </c>
      <c r="B322" s="3" t="n">
        <v>11</v>
      </c>
      <c r="C322" s="2" t="s">
        <v>151</v>
      </c>
      <c r="D322" s="2" t="s">
        <v>180</v>
      </c>
      <c r="E322" s="3" t="n">
        <v>71000</v>
      </c>
      <c r="F322" s="2" t="s">
        <v>108</v>
      </c>
      <c r="G322" s="2" t="s">
        <v>109</v>
      </c>
      <c r="H322" s="2" t="s">
        <v>152</v>
      </c>
    </row>
    <row r="323" customFormat="false" ht="36" hidden="false" customHeight="true" outlineLevel="0" collapsed="false">
      <c r="A323" s="2" t="s">
        <v>153</v>
      </c>
      <c r="B323" s="3" t="n">
        <v>11</v>
      </c>
      <c r="C323" s="2" t="s">
        <v>151</v>
      </c>
      <c r="D323" s="2" t="s">
        <v>180</v>
      </c>
      <c r="E323" s="3" t="n">
        <v>72000</v>
      </c>
      <c r="F323" s="2" t="s">
        <v>108</v>
      </c>
      <c r="G323" s="2" t="s">
        <v>109</v>
      </c>
      <c r="H323" s="2" t="s">
        <v>154</v>
      </c>
    </row>
    <row r="324" customFormat="false" ht="36" hidden="false" customHeight="true" outlineLevel="0" collapsed="false">
      <c r="A324" s="2" t="s">
        <v>155</v>
      </c>
      <c r="B324" s="3" t="n">
        <v>11</v>
      </c>
      <c r="C324" s="2" t="s">
        <v>151</v>
      </c>
      <c r="D324" s="2" t="s">
        <v>180</v>
      </c>
      <c r="E324" s="3" t="n">
        <v>73000</v>
      </c>
      <c r="F324" s="2" t="s">
        <v>108</v>
      </c>
      <c r="G324" s="2" t="s">
        <v>109</v>
      </c>
      <c r="H324" s="2" t="s">
        <v>156</v>
      </c>
    </row>
    <row r="325" customFormat="false" ht="36" hidden="false" customHeight="true" outlineLevel="0" collapsed="false">
      <c r="A325" s="2" t="s">
        <v>157</v>
      </c>
      <c r="B325" s="3" t="n">
        <v>11</v>
      </c>
      <c r="C325" s="2" t="s">
        <v>151</v>
      </c>
      <c r="D325" s="2" t="s">
        <v>180</v>
      </c>
      <c r="E325" s="3" t="n">
        <v>74000</v>
      </c>
      <c r="F325" s="2" t="s">
        <v>108</v>
      </c>
      <c r="G325" s="2" t="s">
        <v>109</v>
      </c>
      <c r="H325" s="2" t="s">
        <v>158</v>
      </c>
    </row>
    <row r="326" customFormat="false" ht="36" hidden="false" customHeight="true" outlineLevel="0" collapsed="false">
      <c r="A326" s="2" t="s">
        <v>159</v>
      </c>
      <c r="B326" s="3" t="n">
        <v>11</v>
      </c>
      <c r="C326" s="2" t="s">
        <v>151</v>
      </c>
      <c r="D326" s="2" t="s">
        <v>180</v>
      </c>
      <c r="E326" s="3" t="n">
        <v>75000</v>
      </c>
      <c r="F326" s="2" t="s">
        <v>108</v>
      </c>
      <c r="G326" s="2" t="s">
        <v>109</v>
      </c>
      <c r="H326" s="2" t="s">
        <v>160</v>
      </c>
    </row>
    <row r="327" customFormat="false" ht="36" hidden="false" customHeight="true" outlineLevel="0" collapsed="false">
      <c r="A327" s="2" t="s">
        <v>161</v>
      </c>
      <c r="B327" s="3" t="n">
        <v>11</v>
      </c>
      <c r="C327" s="2" t="s">
        <v>151</v>
      </c>
      <c r="D327" s="2" t="s">
        <v>180</v>
      </c>
      <c r="E327" s="3" t="n">
        <v>76000</v>
      </c>
      <c r="F327" s="2" t="s">
        <v>108</v>
      </c>
      <c r="G327" s="2" t="s">
        <v>109</v>
      </c>
      <c r="H327" s="2" t="s">
        <v>162</v>
      </c>
    </row>
    <row r="328" customFormat="false" ht="36" hidden="false" customHeight="true" outlineLevel="0" collapsed="false">
      <c r="A328" s="2" t="s">
        <v>163</v>
      </c>
      <c r="B328" s="3" t="n">
        <v>11</v>
      </c>
      <c r="C328" s="2" t="s">
        <v>151</v>
      </c>
      <c r="D328" s="2" t="s">
        <v>180</v>
      </c>
      <c r="E328" s="3" t="n">
        <v>77000</v>
      </c>
      <c r="F328" s="2" t="s">
        <v>108</v>
      </c>
      <c r="G328" s="2" t="s">
        <v>109</v>
      </c>
      <c r="H328" s="2" t="s">
        <v>164</v>
      </c>
    </row>
    <row r="329" customFormat="false" ht="36" hidden="false" customHeight="true" outlineLevel="0" collapsed="false">
      <c r="A329" s="2" t="s">
        <v>165</v>
      </c>
      <c r="B329" s="3" t="n">
        <v>11</v>
      </c>
      <c r="C329" s="2" t="s">
        <v>151</v>
      </c>
      <c r="D329" s="2" t="s">
        <v>180</v>
      </c>
      <c r="E329" s="3" t="n">
        <v>78000</v>
      </c>
      <c r="F329" s="2" t="s">
        <v>108</v>
      </c>
      <c r="G329" s="2" t="s">
        <v>109</v>
      </c>
      <c r="H329" s="2" t="s">
        <v>166</v>
      </c>
    </row>
    <row r="330" customFormat="false" ht="36" hidden="false" customHeight="true" outlineLevel="0" collapsed="false">
      <c r="A330" s="2" t="s">
        <v>167</v>
      </c>
      <c r="B330" s="3" t="n">
        <v>11</v>
      </c>
      <c r="C330" s="2" t="s">
        <v>151</v>
      </c>
      <c r="D330" s="2" t="s">
        <v>180</v>
      </c>
      <c r="E330" s="3" t="n">
        <v>79000</v>
      </c>
      <c r="F330" s="2" t="s">
        <v>108</v>
      </c>
      <c r="G330" s="2" t="s">
        <v>109</v>
      </c>
      <c r="H330" s="2" t="s">
        <v>168</v>
      </c>
    </row>
    <row r="331" customFormat="false" ht="36" hidden="false" customHeight="true" outlineLevel="0" collapsed="false">
      <c r="A331" s="2" t="s">
        <v>169</v>
      </c>
      <c r="B331" s="3" t="n">
        <v>11</v>
      </c>
      <c r="C331" s="2" t="s">
        <v>151</v>
      </c>
      <c r="D331" s="2" t="s">
        <v>180</v>
      </c>
      <c r="E331" s="3" t="n">
        <v>80000</v>
      </c>
      <c r="F331" s="2" t="s">
        <v>108</v>
      </c>
      <c r="G331" s="2" t="s">
        <v>109</v>
      </c>
      <c r="H331" s="2" t="s">
        <v>170</v>
      </c>
    </row>
    <row r="332" customFormat="false" ht="36" hidden="false" customHeight="true" outlineLevel="0" collapsed="false">
      <c r="A332" s="2" t="s">
        <v>105</v>
      </c>
      <c r="B332" s="3" t="n">
        <v>12</v>
      </c>
      <c r="C332" s="2" t="s">
        <v>106</v>
      </c>
      <c r="D332" s="2" t="s">
        <v>181</v>
      </c>
      <c r="E332" s="3" t="n">
        <v>51000</v>
      </c>
      <c r="F332" s="2" t="s">
        <v>108</v>
      </c>
      <c r="G332" s="2" t="s">
        <v>109</v>
      </c>
      <c r="H332" s="2" t="s">
        <v>110</v>
      </c>
    </row>
    <row r="333" customFormat="false" ht="36" hidden="false" customHeight="true" outlineLevel="0" collapsed="false">
      <c r="A333" s="2" t="s">
        <v>111</v>
      </c>
      <c r="B333" s="3" t="n">
        <v>12</v>
      </c>
      <c r="C333" s="2" t="s">
        <v>106</v>
      </c>
      <c r="D333" s="2" t="s">
        <v>181</v>
      </c>
      <c r="E333" s="3" t="n">
        <v>52000</v>
      </c>
      <c r="F333" s="2" t="s">
        <v>108</v>
      </c>
      <c r="G333" s="2" t="s">
        <v>109</v>
      </c>
      <c r="H333" s="2" t="s">
        <v>112</v>
      </c>
    </row>
    <row r="334" customFormat="false" ht="36" hidden="false" customHeight="true" outlineLevel="0" collapsed="false">
      <c r="A334" s="2" t="s">
        <v>113</v>
      </c>
      <c r="B334" s="3" t="n">
        <v>12</v>
      </c>
      <c r="C334" s="2" t="s">
        <v>106</v>
      </c>
      <c r="D334" s="2" t="s">
        <v>181</v>
      </c>
      <c r="E334" s="3" t="n">
        <v>53000</v>
      </c>
      <c r="F334" s="2" t="s">
        <v>108</v>
      </c>
      <c r="G334" s="2" t="s">
        <v>109</v>
      </c>
      <c r="H334" s="2" t="s">
        <v>114</v>
      </c>
    </row>
    <row r="335" customFormat="false" ht="36" hidden="false" customHeight="true" outlineLevel="0" collapsed="false">
      <c r="A335" s="2" t="s">
        <v>115</v>
      </c>
      <c r="B335" s="3" t="n">
        <v>12</v>
      </c>
      <c r="C335" s="2" t="s">
        <v>106</v>
      </c>
      <c r="D335" s="2" t="s">
        <v>181</v>
      </c>
      <c r="E335" s="3" t="n">
        <v>54000</v>
      </c>
      <c r="F335" s="2" t="s">
        <v>108</v>
      </c>
      <c r="G335" s="2" t="s">
        <v>109</v>
      </c>
      <c r="H335" s="2" t="s">
        <v>116</v>
      </c>
    </row>
    <row r="336" customFormat="false" ht="36" hidden="false" customHeight="true" outlineLevel="0" collapsed="false">
      <c r="A336" s="2" t="s">
        <v>117</v>
      </c>
      <c r="B336" s="3" t="n">
        <v>12</v>
      </c>
      <c r="C336" s="2" t="s">
        <v>106</v>
      </c>
      <c r="D336" s="2" t="s">
        <v>181</v>
      </c>
      <c r="E336" s="3" t="n">
        <v>55000</v>
      </c>
      <c r="F336" s="2" t="s">
        <v>108</v>
      </c>
      <c r="G336" s="2" t="s">
        <v>109</v>
      </c>
      <c r="H336" s="2" t="s">
        <v>118</v>
      </c>
    </row>
    <row r="337" customFormat="false" ht="36" hidden="false" customHeight="true" outlineLevel="0" collapsed="false">
      <c r="A337" s="2" t="s">
        <v>119</v>
      </c>
      <c r="B337" s="3" t="n">
        <v>12</v>
      </c>
      <c r="C337" s="2" t="s">
        <v>106</v>
      </c>
      <c r="D337" s="2" t="s">
        <v>181</v>
      </c>
      <c r="E337" s="3" t="n">
        <v>56000</v>
      </c>
      <c r="F337" s="2" t="s">
        <v>108</v>
      </c>
      <c r="G337" s="2" t="s">
        <v>109</v>
      </c>
      <c r="H337" s="2" t="s">
        <v>120</v>
      </c>
    </row>
    <row r="338" customFormat="false" ht="36" hidden="false" customHeight="true" outlineLevel="0" collapsed="false">
      <c r="A338" s="2" t="s">
        <v>121</v>
      </c>
      <c r="B338" s="3" t="n">
        <v>12</v>
      </c>
      <c r="C338" s="2" t="s">
        <v>106</v>
      </c>
      <c r="D338" s="2" t="s">
        <v>181</v>
      </c>
      <c r="E338" s="3" t="n">
        <v>57000</v>
      </c>
      <c r="F338" s="2" t="s">
        <v>108</v>
      </c>
      <c r="G338" s="2" t="s">
        <v>109</v>
      </c>
      <c r="H338" s="2" t="s">
        <v>122</v>
      </c>
    </row>
    <row r="339" customFormat="false" ht="36" hidden="false" customHeight="true" outlineLevel="0" collapsed="false">
      <c r="A339" s="2" t="s">
        <v>123</v>
      </c>
      <c r="B339" s="3" t="n">
        <v>12</v>
      </c>
      <c r="C339" s="2" t="s">
        <v>106</v>
      </c>
      <c r="D339" s="2" t="s">
        <v>181</v>
      </c>
      <c r="E339" s="3" t="n">
        <v>58000</v>
      </c>
      <c r="F339" s="2" t="s">
        <v>108</v>
      </c>
      <c r="G339" s="2" t="s">
        <v>109</v>
      </c>
      <c r="H339" s="2" t="s">
        <v>124</v>
      </c>
    </row>
    <row r="340" customFormat="false" ht="36" hidden="false" customHeight="true" outlineLevel="0" collapsed="false">
      <c r="A340" s="2" t="s">
        <v>125</v>
      </c>
      <c r="B340" s="3" t="n">
        <v>12</v>
      </c>
      <c r="C340" s="2" t="s">
        <v>106</v>
      </c>
      <c r="D340" s="2" t="s">
        <v>181</v>
      </c>
      <c r="E340" s="3" t="n">
        <v>59000</v>
      </c>
      <c r="F340" s="2" t="s">
        <v>108</v>
      </c>
      <c r="G340" s="2" t="s">
        <v>109</v>
      </c>
      <c r="H340" s="2" t="s">
        <v>126</v>
      </c>
    </row>
    <row r="341" customFormat="false" ht="36" hidden="false" customHeight="true" outlineLevel="0" collapsed="false">
      <c r="A341" s="2" t="s">
        <v>127</v>
      </c>
      <c r="B341" s="3" t="n">
        <v>12</v>
      </c>
      <c r="C341" s="2" t="s">
        <v>106</v>
      </c>
      <c r="D341" s="2" t="s">
        <v>181</v>
      </c>
      <c r="E341" s="3" t="n">
        <v>60000</v>
      </c>
      <c r="F341" s="2" t="s">
        <v>108</v>
      </c>
      <c r="G341" s="2" t="s">
        <v>109</v>
      </c>
      <c r="H341" s="2" t="s">
        <v>128</v>
      </c>
    </row>
    <row r="342" customFormat="false" ht="36" hidden="false" customHeight="true" outlineLevel="0" collapsed="false">
      <c r="A342" s="2" t="s">
        <v>129</v>
      </c>
      <c r="B342" s="3" t="n">
        <v>12</v>
      </c>
      <c r="C342" s="2" t="s">
        <v>130</v>
      </c>
      <c r="D342" s="2" t="s">
        <v>181</v>
      </c>
      <c r="E342" s="3" t="n">
        <v>61000</v>
      </c>
      <c r="F342" s="2" t="s">
        <v>108</v>
      </c>
      <c r="G342" s="2" t="s">
        <v>109</v>
      </c>
      <c r="H342" s="2" t="s">
        <v>131</v>
      </c>
    </row>
    <row r="343" customFormat="false" ht="36" hidden="false" customHeight="true" outlineLevel="0" collapsed="false">
      <c r="A343" s="2" t="s">
        <v>132</v>
      </c>
      <c r="B343" s="3" t="n">
        <v>12</v>
      </c>
      <c r="C343" s="2" t="s">
        <v>130</v>
      </c>
      <c r="D343" s="2" t="s">
        <v>181</v>
      </c>
      <c r="E343" s="3" t="n">
        <v>62000</v>
      </c>
      <c r="F343" s="2" t="s">
        <v>108</v>
      </c>
      <c r="G343" s="2" t="s">
        <v>109</v>
      </c>
      <c r="H343" s="2" t="s">
        <v>133</v>
      </c>
    </row>
    <row r="344" customFormat="false" ht="36" hidden="false" customHeight="true" outlineLevel="0" collapsed="false">
      <c r="A344" s="2" t="s">
        <v>134</v>
      </c>
      <c r="B344" s="3" t="n">
        <v>12</v>
      </c>
      <c r="C344" s="2" t="s">
        <v>130</v>
      </c>
      <c r="D344" s="2" t="s">
        <v>181</v>
      </c>
      <c r="E344" s="3" t="n">
        <v>63000</v>
      </c>
      <c r="F344" s="2" t="s">
        <v>108</v>
      </c>
      <c r="G344" s="2" t="s">
        <v>109</v>
      </c>
      <c r="H344" s="2" t="s">
        <v>135</v>
      </c>
    </row>
    <row r="345" customFormat="false" ht="36" hidden="false" customHeight="true" outlineLevel="0" collapsed="false">
      <c r="A345" s="2" t="s">
        <v>136</v>
      </c>
      <c r="B345" s="3" t="n">
        <v>12</v>
      </c>
      <c r="C345" s="2" t="s">
        <v>130</v>
      </c>
      <c r="D345" s="2" t="s">
        <v>181</v>
      </c>
      <c r="E345" s="3" t="n">
        <v>64000</v>
      </c>
      <c r="F345" s="2" t="s">
        <v>108</v>
      </c>
      <c r="G345" s="2" t="s">
        <v>109</v>
      </c>
      <c r="H345" s="2" t="s">
        <v>137</v>
      </c>
    </row>
    <row r="346" customFormat="false" ht="36" hidden="false" customHeight="true" outlineLevel="0" collapsed="false">
      <c r="A346" s="2" t="s">
        <v>138</v>
      </c>
      <c r="B346" s="3" t="n">
        <v>12</v>
      </c>
      <c r="C346" s="2" t="s">
        <v>130</v>
      </c>
      <c r="D346" s="2" t="s">
        <v>181</v>
      </c>
      <c r="E346" s="3" t="n">
        <v>65000</v>
      </c>
      <c r="F346" s="2" t="s">
        <v>108</v>
      </c>
      <c r="G346" s="2" t="s">
        <v>109</v>
      </c>
      <c r="H346" s="2" t="s">
        <v>139</v>
      </c>
    </row>
    <row r="347" customFormat="false" ht="36" hidden="false" customHeight="true" outlineLevel="0" collapsed="false">
      <c r="A347" s="2" t="s">
        <v>140</v>
      </c>
      <c r="B347" s="3" t="n">
        <v>12</v>
      </c>
      <c r="C347" s="2" t="s">
        <v>130</v>
      </c>
      <c r="D347" s="2" t="s">
        <v>181</v>
      </c>
      <c r="E347" s="3" t="n">
        <v>66000</v>
      </c>
      <c r="F347" s="2" t="s">
        <v>108</v>
      </c>
      <c r="G347" s="2" t="s">
        <v>109</v>
      </c>
      <c r="H347" s="2" t="s">
        <v>141</v>
      </c>
    </row>
    <row r="348" customFormat="false" ht="36" hidden="false" customHeight="true" outlineLevel="0" collapsed="false">
      <c r="A348" s="2" t="s">
        <v>142</v>
      </c>
      <c r="B348" s="3" t="n">
        <v>12</v>
      </c>
      <c r="C348" s="2" t="s">
        <v>130</v>
      </c>
      <c r="D348" s="2" t="s">
        <v>181</v>
      </c>
      <c r="E348" s="3" t="n">
        <v>67000</v>
      </c>
      <c r="F348" s="2" t="s">
        <v>108</v>
      </c>
      <c r="G348" s="2" t="s">
        <v>109</v>
      </c>
      <c r="H348" s="2" t="s">
        <v>143</v>
      </c>
    </row>
    <row r="349" customFormat="false" ht="36" hidden="false" customHeight="true" outlineLevel="0" collapsed="false">
      <c r="A349" s="2" t="s">
        <v>144</v>
      </c>
      <c r="B349" s="3" t="n">
        <v>12</v>
      </c>
      <c r="C349" s="2" t="s">
        <v>130</v>
      </c>
      <c r="D349" s="2" t="s">
        <v>181</v>
      </c>
      <c r="E349" s="3" t="n">
        <v>68000</v>
      </c>
      <c r="F349" s="2" t="s">
        <v>108</v>
      </c>
      <c r="G349" s="2" t="s">
        <v>109</v>
      </c>
      <c r="H349" s="2" t="s">
        <v>145</v>
      </c>
    </row>
    <row r="350" customFormat="false" ht="36" hidden="false" customHeight="true" outlineLevel="0" collapsed="false">
      <c r="A350" s="2" t="s">
        <v>146</v>
      </c>
      <c r="B350" s="3" t="n">
        <v>12</v>
      </c>
      <c r="C350" s="2" t="s">
        <v>130</v>
      </c>
      <c r="D350" s="2" t="s">
        <v>181</v>
      </c>
      <c r="E350" s="3" t="n">
        <v>69000</v>
      </c>
      <c r="F350" s="2" t="s">
        <v>108</v>
      </c>
      <c r="G350" s="2" t="s">
        <v>109</v>
      </c>
      <c r="H350" s="2" t="s">
        <v>147</v>
      </c>
    </row>
    <row r="351" customFormat="false" ht="36" hidden="false" customHeight="true" outlineLevel="0" collapsed="false">
      <c r="A351" s="2" t="s">
        <v>148</v>
      </c>
      <c r="B351" s="3" t="n">
        <v>12</v>
      </c>
      <c r="C351" s="2" t="s">
        <v>130</v>
      </c>
      <c r="D351" s="2" t="s">
        <v>181</v>
      </c>
      <c r="E351" s="3" t="n">
        <v>70000</v>
      </c>
      <c r="F351" s="2" t="s">
        <v>108</v>
      </c>
      <c r="G351" s="2" t="s">
        <v>109</v>
      </c>
      <c r="H351" s="2" t="s">
        <v>149</v>
      </c>
    </row>
    <row r="352" customFormat="false" ht="36" hidden="false" customHeight="true" outlineLevel="0" collapsed="false">
      <c r="A352" s="2" t="s">
        <v>150</v>
      </c>
      <c r="B352" s="3" t="n">
        <v>12</v>
      </c>
      <c r="C352" s="2" t="s">
        <v>151</v>
      </c>
      <c r="D352" s="2" t="s">
        <v>181</v>
      </c>
      <c r="E352" s="3" t="n">
        <v>71000</v>
      </c>
      <c r="F352" s="2" t="s">
        <v>108</v>
      </c>
      <c r="G352" s="2" t="s">
        <v>109</v>
      </c>
      <c r="H352" s="2" t="s">
        <v>152</v>
      </c>
    </row>
    <row r="353" customFormat="false" ht="36" hidden="false" customHeight="true" outlineLevel="0" collapsed="false">
      <c r="A353" s="2" t="s">
        <v>153</v>
      </c>
      <c r="B353" s="3" t="n">
        <v>12</v>
      </c>
      <c r="C353" s="2" t="s">
        <v>151</v>
      </c>
      <c r="D353" s="2" t="s">
        <v>181</v>
      </c>
      <c r="E353" s="3" t="n">
        <v>72000</v>
      </c>
      <c r="F353" s="2" t="s">
        <v>108</v>
      </c>
      <c r="G353" s="2" t="s">
        <v>109</v>
      </c>
      <c r="H353" s="2" t="s">
        <v>154</v>
      </c>
    </row>
    <row r="354" customFormat="false" ht="36" hidden="false" customHeight="true" outlineLevel="0" collapsed="false">
      <c r="A354" s="2" t="s">
        <v>155</v>
      </c>
      <c r="B354" s="3" t="n">
        <v>12</v>
      </c>
      <c r="C354" s="2" t="s">
        <v>151</v>
      </c>
      <c r="D354" s="2" t="s">
        <v>181</v>
      </c>
      <c r="E354" s="3" t="n">
        <v>73000</v>
      </c>
      <c r="F354" s="2" t="s">
        <v>108</v>
      </c>
      <c r="G354" s="2" t="s">
        <v>109</v>
      </c>
      <c r="H354" s="2" t="s">
        <v>156</v>
      </c>
    </row>
    <row r="355" customFormat="false" ht="36" hidden="false" customHeight="true" outlineLevel="0" collapsed="false">
      <c r="A355" s="2" t="s">
        <v>157</v>
      </c>
      <c r="B355" s="3" t="n">
        <v>12</v>
      </c>
      <c r="C355" s="2" t="s">
        <v>151</v>
      </c>
      <c r="D355" s="2" t="s">
        <v>181</v>
      </c>
      <c r="E355" s="3" t="n">
        <v>74000</v>
      </c>
      <c r="F355" s="2" t="s">
        <v>108</v>
      </c>
      <c r="G355" s="2" t="s">
        <v>109</v>
      </c>
      <c r="H355" s="2" t="s">
        <v>158</v>
      </c>
    </row>
    <row r="356" customFormat="false" ht="36" hidden="false" customHeight="true" outlineLevel="0" collapsed="false">
      <c r="A356" s="2" t="s">
        <v>159</v>
      </c>
      <c r="B356" s="3" t="n">
        <v>12</v>
      </c>
      <c r="C356" s="2" t="s">
        <v>151</v>
      </c>
      <c r="D356" s="2" t="s">
        <v>181</v>
      </c>
      <c r="E356" s="3" t="n">
        <v>75000</v>
      </c>
      <c r="F356" s="2" t="s">
        <v>108</v>
      </c>
      <c r="G356" s="2" t="s">
        <v>109</v>
      </c>
      <c r="H356" s="2" t="s">
        <v>160</v>
      </c>
    </row>
    <row r="357" customFormat="false" ht="36" hidden="false" customHeight="true" outlineLevel="0" collapsed="false">
      <c r="A357" s="2" t="s">
        <v>161</v>
      </c>
      <c r="B357" s="3" t="n">
        <v>12</v>
      </c>
      <c r="C357" s="2" t="s">
        <v>151</v>
      </c>
      <c r="D357" s="2" t="s">
        <v>181</v>
      </c>
      <c r="E357" s="3" t="n">
        <v>76000</v>
      </c>
      <c r="F357" s="2" t="s">
        <v>108</v>
      </c>
      <c r="G357" s="2" t="s">
        <v>109</v>
      </c>
      <c r="H357" s="2" t="s">
        <v>162</v>
      </c>
    </row>
    <row r="358" customFormat="false" ht="36" hidden="false" customHeight="true" outlineLevel="0" collapsed="false">
      <c r="A358" s="2" t="s">
        <v>163</v>
      </c>
      <c r="B358" s="3" t="n">
        <v>12</v>
      </c>
      <c r="C358" s="2" t="s">
        <v>151</v>
      </c>
      <c r="D358" s="2" t="s">
        <v>181</v>
      </c>
      <c r="E358" s="3" t="n">
        <v>77000</v>
      </c>
      <c r="F358" s="2" t="s">
        <v>108</v>
      </c>
      <c r="G358" s="2" t="s">
        <v>109</v>
      </c>
      <c r="H358" s="2" t="s">
        <v>164</v>
      </c>
    </row>
    <row r="359" customFormat="false" ht="36" hidden="false" customHeight="true" outlineLevel="0" collapsed="false">
      <c r="A359" s="2" t="s">
        <v>165</v>
      </c>
      <c r="B359" s="3" t="n">
        <v>12</v>
      </c>
      <c r="C359" s="2" t="s">
        <v>151</v>
      </c>
      <c r="D359" s="2" t="s">
        <v>181</v>
      </c>
      <c r="E359" s="3" t="n">
        <v>78000</v>
      </c>
      <c r="F359" s="2" t="s">
        <v>108</v>
      </c>
      <c r="G359" s="2" t="s">
        <v>109</v>
      </c>
      <c r="H359" s="2" t="s">
        <v>166</v>
      </c>
    </row>
    <row r="360" customFormat="false" ht="36" hidden="false" customHeight="true" outlineLevel="0" collapsed="false">
      <c r="A360" s="2" t="s">
        <v>167</v>
      </c>
      <c r="B360" s="3" t="n">
        <v>12</v>
      </c>
      <c r="C360" s="2" t="s">
        <v>151</v>
      </c>
      <c r="D360" s="2" t="s">
        <v>181</v>
      </c>
      <c r="E360" s="3" t="n">
        <v>79000</v>
      </c>
      <c r="F360" s="2" t="s">
        <v>108</v>
      </c>
      <c r="G360" s="2" t="s">
        <v>109</v>
      </c>
      <c r="H360" s="2" t="s">
        <v>168</v>
      </c>
    </row>
    <row r="361" customFormat="false" ht="36" hidden="false" customHeight="true" outlineLevel="0" collapsed="false">
      <c r="A361" s="2" t="s">
        <v>169</v>
      </c>
      <c r="B361" s="3" t="n">
        <v>12</v>
      </c>
      <c r="C361" s="2" t="s">
        <v>151</v>
      </c>
      <c r="D361" s="2" t="s">
        <v>181</v>
      </c>
      <c r="E361" s="3" t="n">
        <v>80000</v>
      </c>
      <c r="F361" s="2" t="s">
        <v>108</v>
      </c>
      <c r="G361" s="2" t="s">
        <v>109</v>
      </c>
      <c r="H361" s="2" t="s">
        <v>170</v>
      </c>
    </row>
  </sheetData>
  <autoFilter ref="A1:H361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9" min="1" style="0" width="20.18"/>
  </cols>
  <sheetData>
    <row r="1" customFormat="false" ht="36" hidden="false" customHeight="true" outlineLevel="0" collapsed="false">
      <c r="A1" s="1" t="s">
        <v>99</v>
      </c>
      <c r="B1" s="1" t="s">
        <v>39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7</v>
      </c>
      <c r="I1" s="1" t="s">
        <v>182</v>
      </c>
    </row>
    <row r="2" customFormat="false" ht="36" hidden="false" customHeight="true" outlineLevel="0" collapsed="false">
      <c r="A2" s="2" t="s">
        <v>144</v>
      </c>
      <c r="B2" s="3" t="n">
        <v>1</v>
      </c>
      <c r="C2" s="2" t="s">
        <v>130</v>
      </c>
      <c r="D2" s="2" t="s">
        <v>107</v>
      </c>
      <c r="E2" s="3" t="n">
        <v>68000</v>
      </c>
      <c r="F2" s="2" t="s">
        <v>108</v>
      </c>
      <c r="G2" s="2" t="s">
        <v>109</v>
      </c>
      <c r="H2" s="2" t="s">
        <v>145</v>
      </c>
      <c r="I2" s="2" t="s">
        <v>183</v>
      </c>
    </row>
    <row r="3" customFormat="false" ht="36" hidden="false" customHeight="true" outlineLevel="0" collapsed="false">
      <c r="A3" s="2" t="s">
        <v>169</v>
      </c>
      <c r="B3" s="3" t="n">
        <v>5</v>
      </c>
      <c r="C3" s="2" t="s">
        <v>151</v>
      </c>
      <c r="D3" s="2" t="s">
        <v>174</v>
      </c>
      <c r="E3" s="2" t="s">
        <v>184</v>
      </c>
      <c r="F3" s="2" t="s">
        <v>108</v>
      </c>
      <c r="G3" s="2" t="s">
        <v>109</v>
      </c>
      <c r="H3" s="2" t="s">
        <v>170</v>
      </c>
      <c r="I3" s="2" t="s">
        <v>183</v>
      </c>
    </row>
    <row r="4" customFormat="false" ht="36" hidden="false" customHeight="true" outlineLevel="0" collapsed="false">
      <c r="A4" s="2" t="s">
        <v>105</v>
      </c>
      <c r="B4" s="3" t="n">
        <v>11</v>
      </c>
      <c r="C4" s="2" t="s">
        <v>185</v>
      </c>
      <c r="D4" s="2" t="s">
        <v>180</v>
      </c>
      <c r="E4" s="3" t="n">
        <v>51000</v>
      </c>
      <c r="F4" s="2" t="s">
        <v>108</v>
      </c>
      <c r="G4" s="2" t="s">
        <v>109</v>
      </c>
      <c r="H4" s="2" t="s">
        <v>110</v>
      </c>
      <c r="I4" s="2" t="s">
        <v>183</v>
      </c>
    </row>
    <row r="5" customFormat="false" ht="36" hidden="false" customHeight="true" outlineLevel="0" collapsed="false">
      <c r="A5" s="2" t="s">
        <v>186</v>
      </c>
      <c r="B5" s="3" t="n">
        <v>12</v>
      </c>
      <c r="C5" s="2" t="s">
        <v>185</v>
      </c>
      <c r="D5" s="2" t="s">
        <v>181</v>
      </c>
      <c r="E5" s="2"/>
      <c r="F5" s="2" t="s">
        <v>37</v>
      </c>
      <c r="G5" s="2" t="s">
        <v>187</v>
      </c>
      <c r="H5" s="2" t="s">
        <v>188</v>
      </c>
      <c r="I5" s="2" t="s">
        <v>189</v>
      </c>
    </row>
    <row r="6" customFormat="false" ht="36" hidden="false" customHeight="true" outlineLevel="0" collapsed="false">
      <c r="A6" s="2" t="s">
        <v>190</v>
      </c>
      <c r="B6" s="3" t="n">
        <v>12</v>
      </c>
      <c r="C6" s="2" t="s">
        <v>151</v>
      </c>
      <c r="D6" s="2" t="s">
        <v>181</v>
      </c>
      <c r="E6" s="2"/>
      <c r="F6" s="2" t="s">
        <v>37</v>
      </c>
      <c r="G6" s="2" t="s">
        <v>187</v>
      </c>
      <c r="H6" s="2" t="s">
        <v>191</v>
      </c>
      <c r="I6" s="2" t="s">
        <v>189</v>
      </c>
    </row>
    <row r="7" customFormat="false" ht="36" hidden="false" customHeight="true" outlineLevel="0" collapsed="false">
      <c r="A7" s="2" t="s">
        <v>192</v>
      </c>
      <c r="B7" s="3" t="n">
        <v>12</v>
      </c>
      <c r="C7" s="2" t="s">
        <v>193</v>
      </c>
      <c r="D7" s="2"/>
      <c r="E7" s="3" t="n">
        <v>125000</v>
      </c>
      <c r="F7" s="2" t="s">
        <v>37</v>
      </c>
      <c r="G7" s="2" t="s">
        <v>194</v>
      </c>
      <c r="H7" s="2" t="s">
        <v>195</v>
      </c>
      <c r="I7" s="2" t="s">
        <v>189</v>
      </c>
    </row>
  </sheetData>
  <autoFilter ref="A1:I7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36" hidden="false" customHeight="true" outlineLevel="0" collapsed="false">
      <c r="A1" s="1" t="s">
        <v>99</v>
      </c>
      <c r="B1" s="1" t="s">
        <v>39</v>
      </c>
      <c r="C1" s="1" t="s">
        <v>5</v>
      </c>
      <c r="D1" s="1" t="s">
        <v>196</v>
      </c>
      <c r="E1" s="1" t="s">
        <v>197</v>
      </c>
      <c r="F1" s="1" t="s">
        <v>198</v>
      </c>
    </row>
    <row r="2" customFormat="false" ht="36" hidden="false" customHeight="true" outlineLevel="0" collapsed="false">
      <c r="A2" s="2" t="s">
        <v>105</v>
      </c>
      <c r="B2" s="3" t="n">
        <v>1</v>
      </c>
      <c r="C2" s="2" t="s">
        <v>199</v>
      </c>
      <c r="D2" s="2" t="s">
        <v>185</v>
      </c>
      <c r="E2" s="2" t="s">
        <v>106</v>
      </c>
      <c r="F2" s="2" t="s">
        <v>200</v>
      </c>
    </row>
    <row r="3" customFormat="false" ht="36" hidden="false" customHeight="true" outlineLevel="0" collapsed="false">
      <c r="A3" s="2" t="s">
        <v>111</v>
      </c>
      <c r="B3" s="3" t="n">
        <v>1</v>
      </c>
      <c r="C3" s="2" t="s">
        <v>199</v>
      </c>
      <c r="D3" s="2" t="s">
        <v>201</v>
      </c>
      <c r="E3" s="2" t="s">
        <v>106</v>
      </c>
      <c r="F3" s="2" t="s">
        <v>200</v>
      </c>
    </row>
    <row r="4" customFormat="false" ht="36" hidden="false" customHeight="true" outlineLevel="0" collapsed="false">
      <c r="A4" s="2" t="s">
        <v>115</v>
      </c>
      <c r="B4" s="3" t="n">
        <v>1</v>
      </c>
      <c r="C4" s="2" t="s">
        <v>199</v>
      </c>
      <c r="D4" s="2" t="s">
        <v>185</v>
      </c>
      <c r="E4" s="2" t="s">
        <v>106</v>
      </c>
      <c r="F4" s="2" t="s">
        <v>200</v>
      </c>
    </row>
    <row r="5" customFormat="false" ht="36" hidden="false" customHeight="true" outlineLevel="0" collapsed="false">
      <c r="A5" s="2" t="s">
        <v>115</v>
      </c>
      <c r="B5" s="3" t="n">
        <v>1</v>
      </c>
      <c r="C5" s="2" t="s">
        <v>202</v>
      </c>
      <c r="D5" s="2" t="s">
        <v>203</v>
      </c>
      <c r="E5" s="2" t="s">
        <v>107</v>
      </c>
      <c r="F5" s="2" t="s">
        <v>200</v>
      </c>
    </row>
    <row r="6" customFormat="false" ht="36" hidden="false" customHeight="true" outlineLevel="0" collapsed="false">
      <c r="A6" s="2" t="s">
        <v>117</v>
      </c>
      <c r="B6" s="3" t="n">
        <v>1</v>
      </c>
      <c r="C6" s="2" t="s">
        <v>199</v>
      </c>
      <c r="D6" s="2" t="s">
        <v>201</v>
      </c>
      <c r="E6" s="2" t="s">
        <v>106</v>
      </c>
      <c r="F6" s="2" t="s">
        <v>200</v>
      </c>
    </row>
    <row r="7" customFormat="false" ht="36" hidden="false" customHeight="true" outlineLevel="0" collapsed="false">
      <c r="A7" s="2" t="s">
        <v>117</v>
      </c>
      <c r="B7" s="3" t="n">
        <v>1</v>
      </c>
      <c r="C7" s="2" t="s">
        <v>102</v>
      </c>
      <c r="D7" s="2" t="s">
        <v>204</v>
      </c>
      <c r="E7" s="2" t="s">
        <v>205</v>
      </c>
      <c r="F7" s="2" t="s">
        <v>200</v>
      </c>
    </row>
    <row r="8" customFormat="false" ht="36" hidden="false" customHeight="true" outlineLevel="0" collapsed="false">
      <c r="A8" s="2" t="s">
        <v>121</v>
      </c>
      <c r="B8" s="3" t="n">
        <v>1</v>
      </c>
      <c r="C8" s="2" t="s">
        <v>199</v>
      </c>
      <c r="D8" s="2" t="s">
        <v>185</v>
      </c>
      <c r="E8" s="2" t="s">
        <v>106</v>
      </c>
      <c r="F8" s="2" t="s">
        <v>200</v>
      </c>
    </row>
    <row r="9" customFormat="false" ht="36" hidden="false" customHeight="true" outlineLevel="0" collapsed="false">
      <c r="A9" s="2" t="s">
        <v>123</v>
      </c>
      <c r="B9" s="3" t="n">
        <v>1</v>
      </c>
      <c r="C9" s="2" t="s">
        <v>199</v>
      </c>
      <c r="D9" s="2" t="s">
        <v>201</v>
      </c>
      <c r="E9" s="2" t="s">
        <v>106</v>
      </c>
      <c r="F9" s="2" t="s">
        <v>200</v>
      </c>
    </row>
    <row r="10" customFormat="false" ht="36" hidden="false" customHeight="true" outlineLevel="0" collapsed="false">
      <c r="A10" s="2" t="s">
        <v>123</v>
      </c>
      <c r="B10" s="3" t="n">
        <v>1</v>
      </c>
      <c r="C10" s="2" t="s">
        <v>202</v>
      </c>
      <c r="D10" s="2" t="s">
        <v>203</v>
      </c>
      <c r="E10" s="2" t="s">
        <v>107</v>
      </c>
      <c r="F10" s="2" t="s">
        <v>200</v>
      </c>
    </row>
    <row r="11" customFormat="false" ht="36" hidden="false" customHeight="true" outlineLevel="0" collapsed="false">
      <c r="A11" s="2" t="s">
        <v>127</v>
      </c>
      <c r="B11" s="3" t="n">
        <v>1</v>
      </c>
      <c r="C11" s="2" t="s">
        <v>199</v>
      </c>
      <c r="D11" s="2" t="s">
        <v>185</v>
      </c>
      <c r="E11" s="2" t="s">
        <v>106</v>
      </c>
      <c r="F11" s="2" t="s">
        <v>200</v>
      </c>
    </row>
    <row r="12" customFormat="false" ht="36" hidden="false" customHeight="true" outlineLevel="0" collapsed="false">
      <c r="A12" s="2" t="s">
        <v>127</v>
      </c>
      <c r="B12" s="3" t="n">
        <v>1</v>
      </c>
      <c r="C12" s="2" t="s">
        <v>102</v>
      </c>
      <c r="D12" s="2" t="s">
        <v>206</v>
      </c>
      <c r="E12" s="2" t="s">
        <v>207</v>
      </c>
      <c r="F12" s="2" t="s">
        <v>200</v>
      </c>
    </row>
    <row r="13" customFormat="false" ht="36" hidden="false" customHeight="true" outlineLevel="0" collapsed="false">
      <c r="A13" s="2" t="s">
        <v>129</v>
      </c>
      <c r="B13" s="3" t="n">
        <v>1</v>
      </c>
      <c r="C13" s="2" t="s">
        <v>199</v>
      </c>
      <c r="D13" s="2" t="s">
        <v>193</v>
      </c>
      <c r="E13" s="2" t="s">
        <v>130</v>
      </c>
      <c r="F13" s="2" t="s">
        <v>200</v>
      </c>
    </row>
    <row r="14" customFormat="false" ht="36" hidden="false" customHeight="true" outlineLevel="0" collapsed="false">
      <c r="A14" s="2" t="s">
        <v>132</v>
      </c>
      <c r="B14" s="3" t="n">
        <v>1</v>
      </c>
      <c r="C14" s="2" t="s">
        <v>202</v>
      </c>
      <c r="D14" s="2" t="s">
        <v>203</v>
      </c>
      <c r="E14" s="2" t="s">
        <v>107</v>
      </c>
      <c r="F14" s="2" t="s">
        <v>200</v>
      </c>
    </row>
    <row r="15" customFormat="false" ht="36" hidden="false" customHeight="true" outlineLevel="0" collapsed="false">
      <c r="A15" s="2" t="s">
        <v>134</v>
      </c>
      <c r="B15" s="3" t="n">
        <v>1</v>
      </c>
      <c r="C15" s="2" t="s">
        <v>199</v>
      </c>
      <c r="D15" s="2" t="s">
        <v>193</v>
      </c>
      <c r="E15" s="2" t="s">
        <v>130</v>
      </c>
      <c r="F15" s="2" t="s">
        <v>200</v>
      </c>
    </row>
    <row r="16" customFormat="false" ht="36" hidden="false" customHeight="true" outlineLevel="0" collapsed="false">
      <c r="A16" s="2" t="s">
        <v>138</v>
      </c>
      <c r="B16" s="3" t="n">
        <v>1</v>
      </c>
      <c r="C16" s="2" t="s">
        <v>199</v>
      </c>
      <c r="D16" s="2" t="s">
        <v>193</v>
      </c>
      <c r="E16" s="2" t="s">
        <v>130</v>
      </c>
      <c r="F16" s="2" t="s">
        <v>200</v>
      </c>
    </row>
    <row r="17" customFormat="false" ht="36" hidden="false" customHeight="true" outlineLevel="0" collapsed="false">
      <c r="A17" s="2" t="s">
        <v>138</v>
      </c>
      <c r="B17" s="3" t="n">
        <v>1</v>
      </c>
      <c r="C17" s="2" t="s">
        <v>102</v>
      </c>
      <c r="D17" s="2" t="s">
        <v>208</v>
      </c>
      <c r="E17" s="2" t="s">
        <v>209</v>
      </c>
      <c r="F17" s="2" t="s">
        <v>200</v>
      </c>
    </row>
    <row r="18" customFormat="false" ht="36" hidden="false" customHeight="true" outlineLevel="0" collapsed="false">
      <c r="A18" s="2" t="s">
        <v>140</v>
      </c>
      <c r="B18" s="3" t="n">
        <v>1</v>
      </c>
      <c r="C18" s="2" t="s">
        <v>202</v>
      </c>
      <c r="D18" s="2" t="s">
        <v>203</v>
      </c>
      <c r="E18" s="2" t="s">
        <v>107</v>
      </c>
      <c r="F18" s="2" t="s">
        <v>200</v>
      </c>
    </row>
    <row r="19" customFormat="false" ht="36" hidden="false" customHeight="true" outlineLevel="0" collapsed="false">
      <c r="A19" s="2" t="s">
        <v>142</v>
      </c>
      <c r="B19" s="3" t="n">
        <v>1</v>
      </c>
      <c r="C19" s="2" t="s">
        <v>199</v>
      </c>
      <c r="D19" s="2" t="s">
        <v>193</v>
      </c>
      <c r="E19" s="2" t="s">
        <v>130</v>
      </c>
      <c r="F19" s="2" t="s">
        <v>200</v>
      </c>
    </row>
    <row r="20" customFormat="false" ht="36" hidden="false" customHeight="true" outlineLevel="0" collapsed="false">
      <c r="A20" s="2" t="s">
        <v>146</v>
      </c>
      <c r="B20" s="3" t="n">
        <v>1</v>
      </c>
      <c r="C20" s="2" t="s">
        <v>199</v>
      </c>
      <c r="D20" s="2" t="s">
        <v>193</v>
      </c>
      <c r="E20" s="2" t="s">
        <v>130</v>
      </c>
      <c r="F20" s="2" t="s">
        <v>200</v>
      </c>
    </row>
    <row r="21" customFormat="false" ht="36" hidden="false" customHeight="true" outlineLevel="0" collapsed="false">
      <c r="A21" s="2" t="s">
        <v>148</v>
      </c>
      <c r="B21" s="3" t="n">
        <v>1</v>
      </c>
      <c r="C21" s="2" t="s">
        <v>202</v>
      </c>
      <c r="D21" s="2" t="s">
        <v>203</v>
      </c>
      <c r="E21" s="2" t="s">
        <v>107</v>
      </c>
      <c r="F21" s="2" t="s">
        <v>200</v>
      </c>
    </row>
    <row r="22" customFormat="false" ht="36" hidden="false" customHeight="true" outlineLevel="0" collapsed="false">
      <c r="A22" s="2" t="s">
        <v>148</v>
      </c>
      <c r="B22" s="3" t="n">
        <v>1</v>
      </c>
      <c r="C22" s="2" t="s">
        <v>102</v>
      </c>
      <c r="D22" s="2" t="s">
        <v>210</v>
      </c>
      <c r="E22" s="2" t="s">
        <v>211</v>
      </c>
      <c r="F22" s="2" t="s">
        <v>200</v>
      </c>
    </row>
    <row r="23" customFormat="false" ht="36" hidden="false" customHeight="true" outlineLevel="0" collapsed="false">
      <c r="A23" s="2" t="s">
        <v>157</v>
      </c>
      <c r="B23" s="3" t="n">
        <v>1</v>
      </c>
      <c r="C23" s="2" t="s">
        <v>202</v>
      </c>
      <c r="D23" s="2" t="s">
        <v>203</v>
      </c>
      <c r="E23" s="2" t="s">
        <v>107</v>
      </c>
      <c r="F23" s="2" t="s">
        <v>200</v>
      </c>
    </row>
    <row r="24" customFormat="false" ht="36" hidden="false" customHeight="true" outlineLevel="0" collapsed="false">
      <c r="A24" s="2" t="s">
        <v>159</v>
      </c>
      <c r="B24" s="3" t="n">
        <v>1</v>
      </c>
      <c r="C24" s="2" t="s">
        <v>102</v>
      </c>
      <c r="D24" s="2" t="s">
        <v>212</v>
      </c>
      <c r="E24" s="2" t="s">
        <v>213</v>
      </c>
      <c r="F24" s="2" t="s">
        <v>200</v>
      </c>
    </row>
    <row r="25" customFormat="false" ht="36" hidden="false" customHeight="true" outlineLevel="0" collapsed="false">
      <c r="A25" s="2" t="s">
        <v>165</v>
      </c>
      <c r="B25" s="3" t="n">
        <v>1</v>
      </c>
      <c r="C25" s="2" t="s">
        <v>202</v>
      </c>
      <c r="D25" s="2" t="s">
        <v>203</v>
      </c>
      <c r="E25" s="2" t="s">
        <v>107</v>
      </c>
      <c r="F25" s="2" t="s">
        <v>200</v>
      </c>
    </row>
    <row r="26" customFormat="false" ht="36" hidden="false" customHeight="true" outlineLevel="0" collapsed="false">
      <c r="A26" s="2" t="s">
        <v>169</v>
      </c>
      <c r="B26" s="3" t="n">
        <v>1</v>
      </c>
      <c r="C26" s="2" t="s">
        <v>102</v>
      </c>
      <c r="D26" s="2" t="s">
        <v>184</v>
      </c>
      <c r="E26" s="2" t="s">
        <v>214</v>
      </c>
      <c r="F26" s="2" t="s">
        <v>200</v>
      </c>
    </row>
    <row r="27" customFormat="false" ht="36" hidden="false" customHeight="true" outlineLevel="0" collapsed="false">
      <c r="A27" s="2" t="s">
        <v>105</v>
      </c>
      <c r="B27" s="3" t="n">
        <v>2</v>
      </c>
      <c r="C27" s="2" t="s">
        <v>199</v>
      </c>
      <c r="D27" s="2" t="s">
        <v>185</v>
      </c>
      <c r="E27" s="2" t="s">
        <v>106</v>
      </c>
      <c r="F27" s="2" t="s">
        <v>200</v>
      </c>
    </row>
    <row r="28" customFormat="false" ht="36" hidden="false" customHeight="true" outlineLevel="0" collapsed="false">
      <c r="A28" s="2" t="s">
        <v>111</v>
      </c>
      <c r="B28" s="3" t="n">
        <v>2</v>
      </c>
      <c r="C28" s="2" t="s">
        <v>199</v>
      </c>
      <c r="D28" s="2" t="s">
        <v>201</v>
      </c>
      <c r="E28" s="2" t="s">
        <v>106</v>
      </c>
      <c r="F28" s="2" t="s">
        <v>200</v>
      </c>
    </row>
    <row r="29" customFormat="false" ht="36" hidden="false" customHeight="true" outlineLevel="0" collapsed="false">
      <c r="A29" s="2" t="s">
        <v>115</v>
      </c>
      <c r="B29" s="3" t="n">
        <v>2</v>
      </c>
      <c r="C29" s="2" t="s">
        <v>199</v>
      </c>
      <c r="D29" s="2" t="s">
        <v>185</v>
      </c>
      <c r="E29" s="2" t="s">
        <v>106</v>
      </c>
      <c r="F29" s="2" t="s">
        <v>200</v>
      </c>
    </row>
    <row r="30" customFormat="false" ht="36" hidden="false" customHeight="true" outlineLevel="0" collapsed="false">
      <c r="A30" s="2" t="s">
        <v>115</v>
      </c>
      <c r="B30" s="3" t="n">
        <v>2</v>
      </c>
      <c r="C30" s="2" t="s">
        <v>202</v>
      </c>
      <c r="D30" s="2" t="s">
        <v>215</v>
      </c>
      <c r="E30" s="2" t="s">
        <v>171</v>
      </c>
      <c r="F30" s="2" t="s">
        <v>200</v>
      </c>
    </row>
    <row r="31" customFormat="false" ht="36" hidden="false" customHeight="true" outlineLevel="0" collapsed="false">
      <c r="A31" s="2" t="s">
        <v>117</v>
      </c>
      <c r="B31" s="3" t="n">
        <v>2</v>
      </c>
      <c r="C31" s="2" t="s">
        <v>199</v>
      </c>
      <c r="D31" s="2" t="s">
        <v>201</v>
      </c>
      <c r="E31" s="2" t="s">
        <v>106</v>
      </c>
      <c r="F31" s="2" t="s">
        <v>200</v>
      </c>
    </row>
    <row r="32" customFormat="false" ht="36" hidden="false" customHeight="true" outlineLevel="0" collapsed="false">
      <c r="A32" s="2" t="s">
        <v>117</v>
      </c>
      <c r="B32" s="3" t="n">
        <v>2</v>
      </c>
      <c r="C32" s="2" t="s">
        <v>102</v>
      </c>
      <c r="D32" s="2" t="s">
        <v>204</v>
      </c>
      <c r="E32" s="2" t="s">
        <v>205</v>
      </c>
      <c r="F32" s="2" t="s">
        <v>200</v>
      </c>
    </row>
    <row r="33" customFormat="false" ht="36" hidden="false" customHeight="true" outlineLevel="0" collapsed="false">
      <c r="A33" s="2" t="s">
        <v>121</v>
      </c>
      <c r="B33" s="3" t="n">
        <v>2</v>
      </c>
      <c r="C33" s="2" t="s">
        <v>199</v>
      </c>
      <c r="D33" s="2" t="s">
        <v>185</v>
      </c>
      <c r="E33" s="2" t="s">
        <v>106</v>
      </c>
      <c r="F33" s="2" t="s">
        <v>200</v>
      </c>
    </row>
    <row r="34" customFormat="false" ht="36" hidden="false" customHeight="true" outlineLevel="0" collapsed="false">
      <c r="A34" s="2" t="s">
        <v>123</v>
      </c>
      <c r="B34" s="3" t="n">
        <v>2</v>
      </c>
      <c r="C34" s="2" t="s">
        <v>199</v>
      </c>
      <c r="D34" s="2" t="s">
        <v>201</v>
      </c>
      <c r="E34" s="2" t="s">
        <v>106</v>
      </c>
      <c r="F34" s="2" t="s">
        <v>200</v>
      </c>
    </row>
    <row r="35" customFormat="false" ht="36" hidden="false" customHeight="true" outlineLevel="0" collapsed="false">
      <c r="A35" s="2" t="s">
        <v>123</v>
      </c>
      <c r="B35" s="3" t="n">
        <v>2</v>
      </c>
      <c r="C35" s="2" t="s">
        <v>202</v>
      </c>
      <c r="D35" s="2" t="s">
        <v>215</v>
      </c>
      <c r="E35" s="2" t="s">
        <v>171</v>
      </c>
      <c r="F35" s="2" t="s">
        <v>200</v>
      </c>
    </row>
    <row r="36" customFormat="false" ht="36" hidden="false" customHeight="true" outlineLevel="0" collapsed="false">
      <c r="A36" s="2" t="s">
        <v>127</v>
      </c>
      <c r="B36" s="3" t="n">
        <v>2</v>
      </c>
      <c r="C36" s="2" t="s">
        <v>199</v>
      </c>
      <c r="D36" s="2" t="s">
        <v>185</v>
      </c>
      <c r="E36" s="2" t="s">
        <v>106</v>
      </c>
      <c r="F36" s="2" t="s">
        <v>200</v>
      </c>
    </row>
    <row r="37" customFormat="false" ht="36" hidden="false" customHeight="true" outlineLevel="0" collapsed="false">
      <c r="A37" s="2" t="s">
        <v>127</v>
      </c>
      <c r="B37" s="3" t="n">
        <v>2</v>
      </c>
      <c r="C37" s="2" t="s">
        <v>102</v>
      </c>
      <c r="D37" s="2" t="s">
        <v>206</v>
      </c>
      <c r="E37" s="2" t="s">
        <v>207</v>
      </c>
      <c r="F37" s="2" t="s">
        <v>200</v>
      </c>
    </row>
    <row r="38" customFormat="false" ht="36" hidden="false" customHeight="true" outlineLevel="0" collapsed="false">
      <c r="A38" s="2" t="s">
        <v>129</v>
      </c>
      <c r="B38" s="3" t="n">
        <v>2</v>
      </c>
      <c r="C38" s="2" t="s">
        <v>199</v>
      </c>
      <c r="D38" s="2" t="s">
        <v>193</v>
      </c>
      <c r="E38" s="2" t="s">
        <v>130</v>
      </c>
      <c r="F38" s="2" t="s">
        <v>200</v>
      </c>
    </row>
    <row r="39" customFormat="false" ht="36" hidden="false" customHeight="true" outlineLevel="0" collapsed="false">
      <c r="A39" s="2" t="s">
        <v>132</v>
      </c>
      <c r="B39" s="3" t="n">
        <v>2</v>
      </c>
      <c r="C39" s="2" t="s">
        <v>202</v>
      </c>
      <c r="D39" s="2" t="s">
        <v>215</v>
      </c>
      <c r="E39" s="2" t="s">
        <v>171</v>
      </c>
      <c r="F39" s="2" t="s">
        <v>200</v>
      </c>
    </row>
    <row r="40" customFormat="false" ht="36" hidden="false" customHeight="true" outlineLevel="0" collapsed="false">
      <c r="A40" s="2" t="s">
        <v>134</v>
      </c>
      <c r="B40" s="3" t="n">
        <v>2</v>
      </c>
      <c r="C40" s="2" t="s">
        <v>199</v>
      </c>
      <c r="D40" s="2" t="s">
        <v>193</v>
      </c>
      <c r="E40" s="2" t="s">
        <v>130</v>
      </c>
      <c r="F40" s="2" t="s">
        <v>200</v>
      </c>
    </row>
    <row r="41" customFormat="false" ht="36" hidden="false" customHeight="true" outlineLevel="0" collapsed="false">
      <c r="A41" s="2" t="s">
        <v>138</v>
      </c>
      <c r="B41" s="3" t="n">
        <v>2</v>
      </c>
      <c r="C41" s="2" t="s">
        <v>199</v>
      </c>
      <c r="D41" s="2" t="s">
        <v>193</v>
      </c>
      <c r="E41" s="2" t="s">
        <v>130</v>
      </c>
      <c r="F41" s="2" t="s">
        <v>200</v>
      </c>
    </row>
    <row r="42" customFormat="false" ht="36" hidden="false" customHeight="true" outlineLevel="0" collapsed="false">
      <c r="A42" s="2" t="s">
        <v>138</v>
      </c>
      <c r="B42" s="3" t="n">
        <v>2</v>
      </c>
      <c r="C42" s="2" t="s">
        <v>102</v>
      </c>
      <c r="D42" s="2" t="s">
        <v>208</v>
      </c>
      <c r="E42" s="2" t="s">
        <v>209</v>
      </c>
      <c r="F42" s="2" t="s">
        <v>200</v>
      </c>
    </row>
    <row r="43" customFormat="false" ht="36" hidden="false" customHeight="true" outlineLevel="0" collapsed="false">
      <c r="A43" s="2" t="s">
        <v>140</v>
      </c>
      <c r="B43" s="3" t="n">
        <v>2</v>
      </c>
      <c r="C43" s="2" t="s">
        <v>202</v>
      </c>
      <c r="D43" s="2" t="s">
        <v>215</v>
      </c>
      <c r="E43" s="2" t="s">
        <v>171</v>
      </c>
      <c r="F43" s="2" t="s">
        <v>200</v>
      </c>
    </row>
    <row r="44" customFormat="false" ht="36" hidden="false" customHeight="true" outlineLevel="0" collapsed="false">
      <c r="A44" s="2" t="s">
        <v>142</v>
      </c>
      <c r="B44" s="3" t="n">
        <v>2</v>
      </c>
      <c r="C44" s="2" t="s">
        <v>199</v>
      </c>
      <c r="D44" s="2" t="s">
        <v>193</v>
      </c>
      <c r="E44" s="2" t="s">
        <v>130</v>
      </c>
      <c r="F44" s="2" t="s">
        <v>200</v>
      </c>
    </row>
    <row r="45" customFormat="false" ht="36" hidden="false" customHeight="true" outlineLevel="0" collapsed="false">
      <c r="A45" s="2" t="s">
        <v>146</v>
      </c>
      <c r="B45" s="3" t="n">
        <v>2</v>
      </c>
      <c r="C45" s="2" t="s">
        <v>199</v>
      </c>
      <c r="D45" s="2" t="s">
        <v>193</v>
      </c>
      <c r="E45" s="2" t="s">
        <v>130</v>
      </c>
      <c r="F45" s="2" t="s">
        <v>200</v>
      </c>
    </row>
    <row r="46" customFormat="false" ht="36" hidden="false" customHeight="true" outlineLevel="0" collapsed="false">
      <c r="A46" s="2" t="s">
        <v>148</v>
      </c>
      <c r="B46" s="3" t="n">
        <v>2</v>
      </c>
      <c r="C46" s="2" t="s">
        <v>202</v>
      </c>
      <c r="D46" s="2" t="s">
        <v>215</v>
      </c>
      <c r="E46" s="2" t="s">
        <v>171</v>
      </c>
      <c r="F46" s="2" t="s">
        <v>200</v>
      </c>
    </row>
    <row r="47" customFormat="false" ht="36" hidden="false" customHeight="true" outlineLevel="0" collapsed="false">
      <c r="A47" s="2" t="s">
        <v>148</v>
      </c>
      <c r="B47" s="3" t="n">
        <v>2</v>
      </c>
      <c r="C47" s="2" t="s">
        <v>102</v>
      </c>
      <c r="D47" s="2" t="s">
        <v>210</v>
      </c>
      <c r="E47" s="2" t="s">
        <v>211</v>
      </c>
      <c r="F47" s="2" t="s">
        <v>200</v>
      </c>
    </row>
    <row r="48" customFormat="false" ht="36" hidden="false" customHeight="true" outlineLevel="0" collapsed="false">
      <c r="A48" s="2" t="s">
        <v>157</v>
      </c>
      <c r="B48" s="3" t="n">
        <v>2</v>
      </c>
      <c r="C48" s="2" t="s">
        <v>202</v>
      </c>
      <c r="D48" s="2" t="s">
        <v>215</v>
      </c>
      <c r="E48" s="2" t="s">
        <v>171</v>
      </c>
      <c r="F48" s="2" t="s">
        <v>200</v>
      </c>
    </row>
    <row r="49" customFormat="false" ht="36" hidden="false" customHeight="true" outlineLevel="0" collapsed="false">
      <c r="A49" s="2" t="s">
        <v>159</v>
      </c>
      <c r="B49" s="3" t="n">
        <v>2</v>
      </c>
      <c r="C49" s="2" t="s">
        <v>102</v>
      </c>
      <c r="D49" s="2" t="s">
        <v>212</v>
      </c>
      <c r="E49" s="2" t="s">
        <v>213</v>
      </c>
      <c r="F49" s="2" t="s">
        <v>200</v>
      </c>
    </row>
    <row r="50" customFormat="false" ht="36" hidden="false" customHeight="true" outlineLevel="0" collapsed="false">
      <c r="A50" s="2" t="s">
        <v>165</v>
      </c>
      <c r="B50" s="3" t="n">
        <v>2</v>
      </c>
      <c r="C50" s="2" t="s">
        <v>202</v>
      </c>
      <c r="D50" s="2" t="s">
        <v>215</v>
      </c>
      <c r="E50" s="2" t="s">
        <v>171</v>
      </c>
      <c r="F50" s="2" t="s">
        <v>200</v>
      </c>
    </row>
    <row r="51" customFormat="false" ht="36" hidden="false" customHeight="true" outlineLevel="0" collapsed="false">
      <c r="A51" s="2" t="s">
        <v>169</v>
      </c>
      <c r="B51" s="3" t="n">
        <v>2</v>
      </c>
      <c r="C51" s="2" t="s">
        <v>102</v>
      </c>
      <c r="D51" s="2" t="s">
        <v>184</v>
      </c>
      <c r="E51" s="2" t="s">
        <v>214</v>
      </c>
      <c r="F51" s="2" t="s">
        <v>200</v>
      </c>
    </row>
    <row r="52" customFormat="false" ht="36" hidden="false" customHeight="true" outlineLevel="0" collapsed="false">
      <c r="A52" s="2" t="s">
        <v>105</v>
      </c>
      <c r="B52" s="3" t="n">
        <v>3</v>
      </c>
      <c r="C52" s="2" t="s">
        <v>199</v>
      </c>
      <c r="D52" s="2" t="s">
        <v>185</v>
      </c>
      <c r="E52" s="2" t="s">
        <v>106</v>
      </c>
      <c r="F52" s="2" t="s">
        <v>200</v>
      </c>
    </row>
    <row r="53" customFormat="false" ht="36" hidden="false" customHeight="true" outlineLevel="0" collapsed="false">
      <c r="A53" s="2" t="s">
        <v>111</v>
      </c>
      <c r="B53" s="3" t="n">
        <v>3</v>
      </c>
      <c r="C53" s="2" t="s">
        <v>199</v>
      </c>
      <c r="D53" s="2" t="s">
        <v>201</v>
      </c>
      <c r="E53" s="2" t="s">
        <v>106</v>
      </c>
      <c r="F53" s="2" t="s">
        <v>200</v>
      </c>
    </row>
    <row r="54" customFormat="false" ht="36" hidden="false" customHeight="true" outlineLevel="0" collapsed="false">
      <c r="A54" s="2" t="s">
        <v>115</v>
      </c>
      <c r="B54" s="3" t="n">
        <v>3</v>
      </c>
      <c r="C54" s="2" t="s">
        <v>199</v>
      </c>
      <c r="D54" s="2" t="s">
        <v>185</v>
      </c>
      <c r="E54" s="2" t="s">
        <v>106</v>
      </c>
      <c r="F54" s="2" t="s">
        <v>200</v>
      </c>
    </row>
    <row r="55" customFormat="false" ht="36" hidden="false" customHeight="true" outlineLevel="0" collapsed="false">
      <c r="A55" s="2" t="s">
        <v>115</v>
      </c>
      <c r="B55" s="3" t="n">
        <v>3</v>
      </c>
      <c r="C55" s="2" t="s">
        <v>202</v>
      </c>
      <c r="D55" s="2" t="s">
        <v>216</v>
      </c>
      <c r="E55" s="2" t="s">
        <v>172</v>
      </c>
      <c r="F55" s="2" t="s">
        <v>200</v>
      </c>
    </row>
    <row r="56" customFormat="false" ht="36" hidden="false" customHeight="true" outlineLevel="0" collapsed="false">
      <c r="A56" s="2" t="s">
        <v>117</v>
      </c>
      <c r="B56" s="3" t="n">
        <v>3</v>
      </c>
      <c r="C56" s="2" t="s">
        <v>199</v>
      </c>
      <c r="D56" s="2" t="s">
        <v>201</v>
      </c>
      <c r="E56" s="2" t="s">
        <v>106</v>
      </c>
      <c r="F56" s="2" t="s">
        <v>200</v>
      </c>
    </row>
    <row r="57" customFormat="false" ht="36" hidden="false" customHeight="true" outlineLevel="0" collapsed="false">
      <c r="A57" s="2" t="s">
        <v>117</v>
      </c>
      <c r="B57" s="3" t="n">
        <v>3</v>
      </c>
      <c r="C57" s="2" t="s">
        <v>102</v>
      </c>
      <c r="D57" s="2" t="s">
        <v>204</v>
      </c>
      <c r="E57" s="2" t="s">
        <v>205</v>
      </c>
      <c r="F57" s="2" t="s">
        <v>200</v>
      </c>
    </row>
    <row r="58" customFormat="false" ht="36" hidden="false" customHeight="true" outlineLevel="0" collapsed="false">
      <c r="A58" s="2" t="s">
        <v>121</v>
      </c>
      <c r="B58" s="3" t="n">
        <v>3</v>
      </c>
      <c r="C58" s="2" t="s">
        <v>199</v>
      </c>
      <c r="D58" s="2" t="s">
        <v>185</v>
      </c>
      <c r="E58" s="2" t="s">
        <v>106</v>
      </c>
      <c r="F58" s="2" t="s">
        <v>200</v>
      </c>
    </row>
    <row r="59" customFormat="false" ht="36" hidden="false" customHeight="true" outlineLevel="0" collapsed="false">
      <c r="A59" s="2" t="s">
        <v>123</v>
      </c>
      <c r="B59" s="3" t="n">
        <v>3</v>
      </c>
      <c r="C59" s="2" t="s">
        <v>199</v>
      </c>
      <c r="D59" s="2" t="s">
        <v>201</v>
      </c>
      <c r="E59" s="2" t="s">
        <v>106</v>
      </c>
      <c r="F59" s="2" t="s">
        <v>200</v>
      </c>
    </row>
    <row r="60" customFormat="false" ht="36" hidden="false" customHeight="true" outlineLevel="0" collapsed="false">
      <c r="A60" s="2" t="s">
        <v>123</v>
      </c>
      <c r="B60" s="3" t="n">
        <v>3</v>
      </c>
      <c r="C60" s="2" t="s">
        <v>202</v>
      </c>
      <c r="D60" s="2" t="s">
        <v>216</v>
      </c>
      <c r="E60" s="2" t="s">
        <v>172</v>
      </c>
      <c r="F60" s="2" t="s">
        <v>200</v>
      </c>
    </row>
    <row r="61" customFormat="false" ht="36" hidden="false" customHeight="true" outlineLevel="0" collapsed="false">
      <c r="A61" s="2" t="s">
        <v>127</v>
      </c>
      <c r="B61" s="3" t="n">
        <v>3</v>
      </c>
      <c r="C61" s="2" t="s">
        <v>199</v>
      </c>
      <c r="D61" s="2" t="s">
        <v>185</v>
      </c>
      <c r="E61" s="2" t="s">
        <v>106</v>
      </c>
      <c r="F61" s="2" t="s">
        <v>200</v>
      </c>
    </row>
    <row r="62" customFormat="false" ht="36" hidden="false" customHeight="true" outlineLevel="0" collapsed="false">
      <c r="A62" s="2" t="s">
        <v>127</v>
      </c>
      <c r="B62" s="3" t="n">
        <v>3</v>
      </c>
      <c r="C62" s="2" t="s">
        <v>102</v>
      </c>
      <c r="D62" s="2" t="s">
        <v>206</v>
      </c>
      <c r="E62" s="2" t="s">
        <v>207</v>
      </c>
      <c r="F62" s="2" t="s">
        <v>200</v>
      </c>
    </row>
    <row r="63" customFormat="false" ht="36" hidden="false" customHeight="true" outlineLevel="0" collapsed="false">
      <c r="A63" s="2" t="s">
        <v>129</v>
      </c>
      <c r="B63" s="3" t="n">
        <v>3</v>
      </c>
      <c r="C63" s="2" t="s">
        <v>199</v>
      </c>
      <c r="D63" s="2" t="s">
        <v>193</v>
      </c>
      <c r="E63" s="2" t="s">
        <v>130</v>
      </c>
      <c r="F63" s="2" t="s">
        <v>200</v>
      </c>
    </row>
    <row r="64" customFormat="false" ht="36" hidden="false" customHeight="true" outlineLevel="0" collapsed="false">
      <c r="A64" s="2" t="s">
        <v>132</v>
      </c>
      <c r="B64" s="3" t="n">
        <v>3</v>
      </c>
      <c r="C64" s="2" t="s">
        <v>202</v>
      </c>
      <c r="D64" s="2" t="s">
        <v>216</v>
      </c>
      <c r="E64" s="2" t="s">
        <v>172</v>
      </c>
      <c r="F64" s="2" t="s">
        <v>200</v>
      </c>
    </row>
    <row r="65" customFormat="false" ht="36" hidden="false" customHeight="true" outlineLevel="0" collapsed="false">
      <c r="A65" s="2" t="s">
        <v>134</v>
      </c>
      <c r="B65" s="3" t="n">
        <v>3</v>
      </c>
      <c r="C65" s="2" t="s">
        <v>199</v>
      </c>
      <c r="D65" s="2" t="s">
        <v>193</v>
      </c>
      <c r="E65" s="2" t="s">
        <v>130</v>
      </c>
      <c r="F65" s="2" t="s">
        <v>200</v>
      </c>
    </row>
    <row r="66" customFormat="false" ht="36" hidden="false" customHeight="true" outlineLevel="0" collapsed="false">
      <c r="A66" s="2" t="s">
        <v>138</v>
      </c>
      <c r="B66" s="3" t="n">
        <v>3</v>
      </c>
      <c r="C66" s="2" t="s">
        <v>199</v>
      </c>
      <c r="D66" s="2" t="s">
        <v>193</v>
      </c>
      <c r="E66" s="2" t="s">
        <v>130</v>
      </c>
      <c r="F66" s="2" t="s">
        <v>200</v>
      </c>
    </row>
    <row r="67" customFormat="false" ht="36" hidden="false" customHeight="true" outlineLevel="0" collapsed="false">
      <c r="A67" s="2" t="s">
        <v>138</v>
      </c>
      <c r="B67" s="3" t="n">
        <v>3</v>
      </c>
      <c r="C67" s="2" t="s">
        <v>102</v>
      </c>
      <c r="D67" s="2" t="s">
        <v>208</v>
      </c>
      <c r="E67" s="2" t="s">
        <v>209</v>
      </c>
      <c r="F67" s="2" t="s">
        <v>200</v>
      </c>
    </row>
    <row r="68" customFormat="false" ht="36" hidden="false" customHeight="true" outlineLevel="0" collapsed="false">
      <c r="A68" s="2" t="s">
        <v>140</v>
      </c>
      <c r="B68" s="3" t="n">
        <v>3</v>
      </c>
      <c r="C68" s="2" t="s">
        <v>202</v>
      </c>
      <c r="D68" s="2" t="s">
        <v>216</v>
      </c>
      <c r="E68" s="2" t="s">
        <v>172</v>
      </c>
      <c r="F68" s="2" t="s">
        <v>200</v>
      </c>
    </row>
    <row r="69" customFormat="false" ht="36" hidden="false" customHeight="true" outlineLevel="0" collapsed="false">
      <c r="A69" s="2" t="s">
        <v>142</v>
      </c>
      <c r="B69" s="3" t="n">
        <v>3</v>
      </c>
      <c r="C69" s="2" t="s">
        <v>199</v>
      </c>
      <c r="D69" s="2" t="s">
        <v>193</v>
      </c>
      <c r="E69" s="2" t="s">
        <v>130</v>
      </c>
      <c r="F69" s="2" t="s">
        <v>200</v>
      </c>
    </row>
    <row r="70" customFormat="false" ht="36" hidden="false" customHeight="true" outlineLevel="0" collapsed="false">
      <c r="A70" s="2" t="s">
        <v>146</v>
      </c>
      <c r="B70" s="3" t="n">
        <v>3</v>
      </c>
      <c r="C70" s="2" t="s">
        <v>199</v>
      </c>
      <c r="D70" s="2" t="s">
        <v>193</v>
      </c>
      <c r="E70" s="2" t="s">
        <v>130</v>
      </c>
      <c r="F70" s="2" t="s">
        <v>200</v>
      </c>
    </row>
    <row r="71" customFormat="false" ht="36" hidden="false" customHeight="true" outlineLevel="0" collapsed="false">
      <c r="A71" s="2" t="s">
        <v>148</v>
      </c>
      <c r="B71" s="3" t="n">
        <v>3</v>
      </c>
      <c r="C71" s="2" t="s">
        <v>202</v>
      </c>
      <c r="D71" s="2" t="s">
        <v>216</v>
      </c>
      <c r="E71" s="2" t="s">
        <v>172</v>
      </c>
      <c r="F71" s="2" t="s">
        <v>200</v>
      </c>
    </row>
    <row r="72" customFormat="false" ht="36" hidden="false" customHeight="true" outlineLevel="0" collapsed="false">
      <c r="A72" s="2" t="s">
        <v>148</v>
      </c>
      <c r="B72" s="3" t="n">
        <v>3</v>
      </c>
      <c r="C72" s="2" t="s">
        <v>102</v>
      </c>
      <c r="D72" s="2" t="s">
        <v>210</v>
      </c>
      <c r="E72" s="2" t="s">
        <v>211</v>
      </c>
      <c r="F72" s="2" t="s">
        <v>200</v>
      </c>
    </row>
    <row r="73" customFormat="false" ht="36" hidden="false" customHeight="true" outlineLevel="0" collapsed="false">
      <c r="A73" s="2" t="s">
        <v>157</v>
      </c>
      <c r="B73" s="3" t="n">
        <v>3</v>
      </c>
      <c r="C73" s="2" t="s">
        <v>202</v>
      </c>
      <c r="D73" s="2" t="s">
        <v>216</v>
      </c>
      <c r="E73" s="2" t="s">
        <v>172</v>
      </c>
      <c r="F73" s="2" t="s">
        <v>200</v>
      </c>
    </row>
    <row r="74" customFormat="false" ht="36" hidden="false" customHeight="true" outlineLevel="0" collapsed="false">
      <c r="A74" s="2" t="s">
        <v>159</v>
      </c>
      <c r="B74" s="3" t="n">
        <v>3</v>
      </c>
      <c r="C74" s="2" t="s">
        <v>102</v>
      </c>
      <c r="D74" s="2" t="s">
        <v>212</v>
      </c>
      <c r="E74" s="2" t="s">
        <v>213</v>
      </c>
      <c r="F74" s="2" t="s">
        <v>200</v>
      </c>
    </row>
    <row r="75" customFormat="false" ht="36" hidden="false" customHeight="true" outlineLevel="0" collapsed="false">
      <c r="A75" s="2" t="s">
        <v>165</v>
      </c>
      <c r="B75" s="3" t="n">
        <v>3</v>
      </c>
      <c r="C75" s="2" t="s">
        <v>202</v>
      </c>
      <c r="D75" s="2" t="s">
        <v>216</v>
      </c>
      <c r="E75" s="2" t="s">
        <v>172</v>
      </c>
      <c r="F75" s="2" t="s">
        <v>200</v>
      </c>
    </row>
    <row r="76" customFormat="false" ht="36" hidden="false" customHeight="true" outlineLevel="0" collapsed="false">
      <c r="A76" s="2" t="s">
        <v>169</v>
      </c>
      <c r="B76" s="3" t="n">
        <v>3</v>
      </c>
      <c r="C76" s="2" t="s">
        <v>102</v>
      </c>
      <c r="D76" s="2" t="s">
        <v>184</v>
      </c>
      <c r="E76" s="2" t="s">
        <v>214</v>
      </c>
      <c r="F76" s="2" t="s">
        <v>200</v>
      </c>
    </row>
    <row r="77" customFormat="false" ht="36" hidden="false" customHeight="true" outlineLevel="0" collapsed="false">
      <c r="A77" s="2" t="s">
        <v>105</v>
      </c>
      <c r="B77" s="3" t="n">
        <v>4</v>
      </c>
      <c r="C77" s="2" t="s">
        <v>199</v>
      </c>
      <c r="D77" s="2" t="s">
        <v>185</v>
      </c>
      <c r="E77" s="2" t="s">
        <v>106</v>
      </c>
      <c r="F77" s="2" t="s">
        <v>200</v>
      </c>
    </row>
    <row r="78" customFormat="false" ht="36" hidden="false" customHeight="true" outlineLevel="0" collapsed="false">
      <c r="A78" s="2" t="s">
        <v>111</v>
      </c>
      <c r="B78" s="3" t="n">
        <v>4</v>
      </c>
      <c r="C78" s="2" t="s">
        <v>199</v>
      </c>
      <c r="D78" s="2" t="s">
        <v>201</v>
      </c>
      <c r="E78" s="2" t="s">
        <v>106</v>
      </c>
      <c r="F78" s="2" t="s">
        <v>200</v>
      </c>
    </row>
    <row r="79" customFormat="false" ht="36" hidden="false" customHeight="true" outlineLevel="0" collapsed="false">
      <c r="A79" s="2" t="s">
        <v>115</v>
      </c>
      <c r="B79" s="3" t="n">
        <v>4</v>
      </c>
      <c r="C79" s="2" t="s">
        <v>199</v>
      </c>
      <c r="D79" s="2" t="s">
        <v>185</v>
      </c>
      <c r="E79" s="2" t="s">
        <v>106</v>
      </c>
      <c r="F79" s="2" t="s">
        <v>200</v>
      </c>
    </row>
    <row r="80" customFormat="false" ht="36" hidden="false" customHeight="true" outlineLevel="0" collapsed="false">
      <c r="A80" s="2" t="s">
        <v>115</v>
      </c>
      <c r="B80" s="3" t="n">
        <v>4</v>
      </c>
      <c r="C80" s="2" t="s">
        <v>202</v>
      </c>
      <c r="D80" s="2" t="s">
        <v>217</v>
      </c>
      <c r="E80" s="2" t="s">
        <v>173</v>
      </c>
      <c r="F80" s="2" t="s">
        <v>200</v>
      </c>
    </row>
    <row r="81" customFormat="false" ht="36" hidden="false" customHeight="true" outlineLevel="0" collapsed="false">
      <c r="A81" s="2" t="s">
        <v>117</v>
      </c>
      <c r="B81" s="3" t="n">
        <v>4</v>
      </c>
      <c r="C81" s="2" t="s">
        <v>199</v>
      </c>
      <c r="D81" s="2" t="s">
        <v>201</v>
      </c>
      <c r="E81" s="2" t="s">
        <v>106</v>
      </c>
      <c r="F81" s="2" t="s">
        <v>200</v>
      </c>
    </row>
    <row r="82" customFormat="false" ht="36" hidden="false" customHeight="true" outlineLevel="0" collapsed="false">
      <c r="A82" s="2" t="s">
        <v>117</v>
      </c>
      <c r="B82" s="3" t="n">
        <v>4</v>
      </c>
      <c r="C82" s="2" t="s">
        <v>102</v>
      </c>
      <c r="D82" s="2" t="s">
        <v>204</v>
      </c>
      <c r="E82" s="2" t="s">
        <v>205</v>
      </c>
      <c r="F82" s="2" t="s">
        <v>200</v>
      </c>
    </row>
    <row r="83" customFormat="false" ht="36" hidden="false" customHeight="true" outlineLevel="0" collapsed="false">
      <c r="A83" s="2" t="s">
        <v>121</v>
      </c>
      <c r="B83" s="3" t="n">
        <v>4</v>
      </c>
      <c r="C83" s="2" t="s">
        <v>199</v>
      </c>
      <c r="D83" s="2" t="s">
        <v>185</v>
      </c>
      <c r="E83" s="2" t="s">
        <v>106</v>
      </c>
      <c r="F83" s="2" t="s">
        <v>200</v>
      </c>
    </row>
    <row r="84" customFormat="false" ht="36" hidden="false" customHeight="true" outlineLevel="0" collapsed="false">
      <c r="A84" s="2" t="s">
        <v>123</v>
      </c>
      <c r="B84" s="3" t="n">
        <v>4</v>
      </c>
      <c r="C84" s="2" t="s">
        <v>199</v>
      </c>
      <c r="D84" s="2" t="s">
        <v>201</v>
      </c>
      <c r="E84" s="2" t="s">
        <v>106</v>
      </c>
      <c r="F84" s="2" t="s">
        <v>200</v>
      </c>
    </row>
    <row r="85" customFormat="false" ht="36" hidden="false" customHeight="true" outlineLevel="0" collapsed="false">
      <c r="A85" s="2" t="s">
        <v>123</v>
      </c>
      <c r="B85" s="3" t="n">
        <v>4</v>
      </c>
      <c r="C85" s="2" t="s">
        <v>202</v>
      </c>
      <c r="D85" s="2" t="s">
        <v>217</v>
      </c>
      <c r="E85" s="2" t="s">
        <v>173</v>
      </c>
      <c r="F85" s="2" t="s">
        <v>200</v>
      </c>
    </row>
    <row r="86" customFormat="false" ht="36" hidden="false" customHeight="true" outlineLevel="0" collapsed="false">
      <c r="A86" s="2" t="s">
        <v>127</v>
      </c>
      <c r="B86" s="3" t="n">
        <v>4</v>
      </c>
      <c r="C86" s="2" t="s">
        <v>199</v>
      </c>
      <c r="D86" s="2" t="s">
        <v>185</v>
      </c>
      <c r="E86" s="2" t="s">
        <v>106</v>
      </c>
      <c r="F86" s="2" t="s">
        <v>200</v>
      </c>
    </row>
    <row r="87" customFormat="false" ht="36" hidden="false" customHeight="true" outlineLevel="0" collapsed="false">
      <c r="A87" s="2" t="s">
        <v>127</v>
      </c>
      <c r="B87" s="3" t="n">
        <v>4</v>
      </c>
      <c r="C87" s="2" t="s">
        <v>102</v>
      </c>
      <c r="D87" s="2" t="s">
        <v>206</v>
      </c>
      <c r="E87" s="2" t="s">
        <v>207</v>
      </c>
      <c r="F87" s="2" t="s">
        <v>200</v>
      </c>
    </row>
    <row r="88" customFormat="false" ht="36" hidden="false" customHeight="true" outlineLevel="0" collapsed="false">
      <c r="A88" s="2" t="s">
        <v>129</v>
      </c>
      <c r="B88" s="3" t="n">
        <v>4</v>
      </c>
      <c r="C88" s="2" t="s">
        <v>199</v>
      </c>
      <c r="D88" s="2" t="s">
        <v>193</v>
      </c>
      <c r="E88" s="2" t="s">
        <v>130</v>
      </c>
      <c r="F88" s="2" t="s">
        <v>200</v>
      </c>
    </row>
    <row r="89" customFormat="false" ht="36" hidden="false" customHeight="true" outlineLevel="0" collapsed="false">
      <c r="A89" s="2" t="s">
        <v>132</v>
      </c>
      <c r="B89" s="3" t="n">
        <v>4</v>
      </c>
      <c r="C89" s="2" t="s">
        <v>202</v>
      </c>
      <c r="D89" s="2" t="s">
        <v>217</v>
      </c>
      <c r="E89" s="2" t="s">
        <v>173</v>
      </c>
      <c r="F89" s="2" t="s">
        <v>200</v>
      </c>
    </row>
    <row r="90" customFormat="false" ht="36" hidden="false" customHeight="true" outlineLevel="0" collapsed="false">
      <c r="A90" s="2" t="s">
        <v>134</v>
      </c>
      <c r="B90" s="3" t="n">
        <v>4</v>
      </c>
      <c r="C90" s="2" t="s">
        <v>199</v>
      </c>
      <c r="D90" s="2" t="s">
        <v>193</v>
      </c>
      <c r="E90" s="2" t="s">
        <v>130</v>
      </c>
      <c r="F90" s="2" t="s">
        <v>200</v>
      </c>
    </row>
    <row r="91" customFormat="false" ht="36" hidden="false" customHeight="true" outlineLevel="0" collapsed="false">
      <c r="A91" s="2" t="s">
        <v>138</v>
      </c>
      <c r="B91" s="3" t="n">
        <v>4</v>
      </c>
      <c r="C91" s="2" t="s">
        <v>199</v>
      </c>
      <c r="D91" s="2" t="s">
        <v>193</v>
      </c>
      <c r="E91" s="2" t="s">
        <v>130</v>
      </c>
      <c r="F91" s="2" t="s">
        <v>200</v>
      </c>
    </row>
    <row r="92" customFormat="false" ht="36" hidden="false" customHeight="true" outlineLevel="0" collapsed="false">
      <c r="A92" s="2" t="s">
        <v>138</v>
      </c>
      <c r="B92" s="3" t="n">
        <v>4</v>
      </c>
      <c r="C92" s="2" t="s">
        <v>102</v>
      </c>
      <c r="D92" s="2" t="s">
        <v>208</v>
      </c>
      <c r="E92" s="2" t="s">
        <v>209</v>
      </c>
      <c r="F92" s="2" t="s">
        <v>200</v>
      </c>
    </row>
    <row r="93" customFormat="false" ht="36" hidden="false" customHeight="true" outlineLevel="0" collapsed="false">
      <c r="A93" s="2" t="s">
        <v>140</v>
      </c>
      <c r="B93" s="3" t="n">
        <v>4</v>
      </c>
      <c r="C93" s="2" t="s">
        <v>202</v>
      </c>
      <c r="D93" s="2" t="s">
        <v>217</v>
      </c>
      <c r="E93" s="2" t="s">
        <v>173</v>
      </c>
      <c r="F93" s="2" t="s">
        <v>200</v>
      </c>
    </row>
    <row r="94" customFormat="false" ht="36" hidden="false" customHeight="true" outlineLevel="0" collapsed="false">
      <c r="A94" s="2" t="s">
        <v>142</v>
      </c>
      <c r="B94" s="3" t="n">
        <v>4</v>
      </c>
      <c r="C94" s="2" t="s">
        <v>199</v>
      </c>
      <c r="D94" s="2" t="s">
        <v>193</v>
      </c>
      <c r="E94" s="2" t="s">
        <v>130</v>
      </c>
      <c r="F94" s="2" t="s">
        <v>200</v>
      </c>
    </row>
    <row r="95" customFormat="false" ht="36" hidden="false" customHeight="true" outlineLevel="0" collapsed="false">
      <c r="A95" s="2" t="s">
        <v>146</v>
      </c>
      <c r="B95" s="3" t="n">
        <v>4</v>
      </c>
      <c r="C95" s="2" t="s">
        <v>199</v>
      </c>
      <c r="D95" s="2" t="s">
        <v>193</v>
      </c>
      <c r="E95" s="2" t="s">
        <v>130</v>
      </c>
      <c r="F95" s="2" t="s">
        <v>200</v>
      </c>
    </row>
    <row r="96" customFormat="false" ht="36" hidden="false" customHeight="true" outlineLevel="0" collapsed="false">
      <c r="A96" s="2" t="s">
        <v>148</v>
      </c>
      <c r="B96" s="3" t="n">
        <v>4</v>
      </c>
      <c r="C96" s="2" t="s">
        <v>202</v>
      </c>
      <c r="D96" s="2" t="s">
        <v>217</v>
      </c>
      <c r="E96" s="2" t="s">
        <v>173</v>
      </c>
      <c r="F96" s="2" t="s">
        <v>200</v>
      </c>
    </row>
    <row r="97" customFormat="false" ht="36" hidden="false" customHeight="true" outlineLevel="0" collapsed="false">
      <c r="A97" s="2" t="s">
        <v>148</v>
      </c>
      <c r="B97" s="3" t="n">
        <v>4</v>
      </c>
      <c r="C97" s="2" t="s">
        <v>102</v>
      </c>
      <c r="D97" s="2" t="s">
        <v>210</v>
      </c>
      <c r="E97" s="2" t="s">
        <v>211</v>
      </c>
      <c r="F97" s="2" t="s">
        <v>200</v>
      </c>
    </row>
    <row r="98" customFormat="false" ht="36" hidden="false" customHeight="true" outlineLevel="0" collapsed="false">
      <c r="A98" s="2" t="s">
        <v>157</v>
      </c>
      <c r="B98" s="3" t="n">
        <v>4</v>
      </c>
      <c r="C98" s="2" t="s">
        <v>202</v>
      </c>
      <c r="D98" s="2" t="s">
        <v>217</v>
      </c>
      <c r="E98" s="2" t="s">
        <v>173</v>
      </c>
      <c r="F98" s="2" t="s">
        <v>200</v>
      </c>
    </row>
    <row r="99" customFormat="false" ht="36" hidden="false" customHeight="true" outlineLevel="0" collapsed="false">
      <c r="A99" s="2" t="s">
        <v>159</v>
      </c>
      <c r="B99" s="3" t="n">
        <v>4</v>
      </c>
      <c r="C99" s="2" t="s">
        <v>102</v>
      </c>
      <c r="D99" s="2" t="s">
        <v>212</v>
      </c>
      <c r="E99" s="2" t="s">
        <v>213</v>
      </c>
      <c r="F99" s="2" t="s">
        <v>200</v>
      </c>
    </row>
    <row r="100" customFormat="false" ht="36" hidden="false" customHeight="true" outlineLevel="0" collapsed="false">
      <c r="A100" s="2" t="s">
        <v>165</v>
      </c>
      <c r="B100" s="3" t="n">
        <v>4</v>
      </c>
      <c r="C100" s="2" t="s">
        <v>202</v>
      </c>
      <c r="D100" s="2" t="s">
        <v>217</v>
      </c>
      <c r="E100" s="2" t="s">
        <v>173</v>
      </c>
      <c r="F100" s="2" t="s">
        <v>200</v>
      </c>
    </row>
    <row r="101" customFormat="false" ht="36" hidden="false" customHeight="true" outlineLevel="0" collapsed="false">
      <c r="A101" s="2" t="s">
        <v>169</v>
      </c>
      <c r="B101" s="3" t="n">
        <v>4</v>
      </c>
      <c r="C101" s="2" t="s">
        <v>102</v>
      </c>
      <c r="D101" s="2" t="s">
        <v>184</v>
      </c>
      <c r="E101" s="2" t="s">
        <v>214</v>
      </c>
      <c r="F101" s="2" t="s">
        <v>200</v>
      </c>
    </row>
    <row r="102" customFormat="false" ht="36" hidden="false" customHeight="true" outlineLevel="0" collapsed="false">
      <c r="A102" s="2" t="s">
        <v>105</v>
      </c>
      <c r="B102" s="3" t="n">
        <v>5</v>
      </c>
      <c r="C102" s="2" t="s">
        <v>199</v>
      </c>
      <c r="D102" s="2" t="s">
        <v>185</v>
      </c>
      <c r="E102" s="2" t="s">
        <v>106</v>
      </c>
      <c r="F102" s="2" t="s">
        <v>200</v>
      </c>
    </row>
    <row r="103" customFormat="false" ht="36" hidden="false" customHeight="true" outlineLevel="0" collapsed="false">
      <c r="A103" s="2" t="s">
        <v>111</v>
      </c>
      <c r="B103" s="3" t="n">
        <v>5</v>
      </c>
      <c r="C103" s="2" t="s">
        <v>199</v>
      </c>
      <c r="D103" s="2" t="s">
        <v>201</v>
      </c>
      <c r="E103" s="2" t="s">
        <v>106</v>
      </c>
      <c r="F103" s="2" t="s">
        <v>200</v>
      </c>
    </row>
    <row r="104" customFormat="false" ht="36" hidden="false" customHeight="true" outlineLevel="0" collapsed="false">
      <c r="A104" s="2" t="s">
        <v>115</v>
      </c>
      <c r="B104" s="3" t="n">
        <v>5</v>
      </c>
      <c r="C104" s="2" t="s">
        <v>199</v>
      </c>
      <c r="D104" s="2" t="s">
        <v>185</v>
      </c>
      <c r="E104" s="2" t="s">
        <v>106</v>
      </c>
      <c r="F104" s="2" t="s">
        <v>200</v>
      </c>
    </row>
    <row r="105" customFormat="false" ht="36" hidden="false" customHeight="true" outlineLevel="0" collapsed="false">
      <c r="A105" s="2" t="s">
        <v>115</v>
      </c>
      <c r="B105" s="3" t="n">
        <v>5</v>
      </c>
      <c r="C105" s="2" t="s">
        <v>202</v>
      </c>
      <c r="D105" s="2" t="s">
        <v>218</v>
      </c>
      <c r="E105" s="2" t="s">
        <v>174</v>
      </c>
      <c r="F105" s="2" t="s">
        <v>200</v>
      </c>
    </row>
    <row r="106" customFormat="false" ht="36" hidden="false" customHeight="true" outlineLevel="0" collapsed="false">
      <c r="A106" s="2" t="s">
        <v>117</v>
      </c>
      <c r="B106" s="3" t="n">
        <v>5</v>
      </c>
      <c r="C106" s="2" t="s">
        <v>199</v>
      </c>
      <c r="D106" s="2" t="s">
        <v>201</v>
      </c>
      <c r="E106" s="2" t="s">
        <v>106</v>
      </c>
      <c r="F106" s="2" t="s">
        <v>200</v>
      </c>
    </row>
    <row r="107" customFormat="false" ht="36" hidden="false" customHeight="true" outlineLevel="0" collapsed="false">
      <c r="A107" s="2" t="s">
        <v>117</v>
      </c>
      <c r="B107" s="3" t="n">
        <v>5</v>
      </c>
      <c r="C107" s="2" t="s">
        <v>102</v>
      </c>
      <c r="D107" s="2" t="s">
        <v>204</v>
      </c>
      <c r="E107" s="2" t="s">
        <v>205</v>
      </c>
      <c r="F107" s="2" t="s">
        <v>200</v>
      </c>
    </row>
    <row r="108" customFormat="false" ht="36" hidden="false" customHeight="true" outlineLevel="0" collapsed="false">
      <c r="A108" s="2" t="s">
        <v>121</v>
      </c>
      <c r="B108" s="3" t="n">
        <v>5</v>
      </c>
      <c r="C108" s="2" t="s">
        <v>199</v>
      </c>
      <c r="D108" s="2" t="s">
        <v>185</v>
      </c>
      <c r="E108" s="2" t="s">
        <v>106</v>
      </c>
      <c r="F108" s="2" t="s">
        <v>200</v>
      </c>
    </row>
    <row r="109" customFormat="false" ht="36" hidden="false" customHeight="true" outlineLevel="0" collapsed="false">
      <c r="A109" s="2" t="s">
        <v>123</v>
      </c>
      <c r="B109" s="3" t="n">
        <v>5</v>
      </c>
      <c r="C109" s="2" t="s">
        <v>199</v>
      </c>
      <c r="D109" s="2" t="s">
        <v>201</v>
      </c>
      <c r="E109" s="2" t="s">
        <v>106</v>
      </c>
      <c r="F109" s="2" t="s">
        <v>200</v>
      </c>
    </row>
    <row r="110" customFormat="false" ht="36" hidden="false" customHeight="true" outlineLevel="0" collapsed="false">
      <c r="A110" s="2" t="s">
        <v>123</v>
      </c>
      <c r="B110" s="3" t="n">
        <v>5</v>
      </c>
      <c r="C110" s="2" t="s">
        <v>202</v>
      </c>
      <c r="D110" s="2" t="s">
        <v>218</v>
      </c>
      <c r="E110" s="2" t="s">
        <v>174</v>
      </c>
      <c r="F110" s="2" t="s">
        <v>200</v>
      </c>
    </row>
    <row r="111" customFormat="false" ht="36" hidden="false" customHeight="true" outlineLevel="0" collapsed="false">
      <c r="A111" s="2" t="s">
        <v>127</v>
      </c>
      <c r="B111" s="3" t="n">
        <v>5</v>
      </c>
      <c r="C111" s="2" t="s">
        <v>199</v>
      </c>
      <c r="D111" s="2" t="s">
        <v>185</v>
      </c>
      <c r="E111" s="2" t="s">
        <v>106</v>
      </c>
      <c r="F111" s="2" t="s">
        <v>200</v>
      </c>
    </row>
    <row r="112" customFormat="false" ht="36" hidden="false" customHeight="true" outlineLevel="0" collapsed="false">
      <c r="A112" s="2" t="s">
        <v>127</v>
      </c>
      <c r="B112" s="3" t="n">
        <v>5</v>
      </c>
      <c r="C112" s="2" t="s">
        <v>102</v>
      </c>
      <c r="D112" s="2" t="s">
        <v>206</v>
      </c>
      <c r="E112" s="2" t="s">
        <v>207</v>
      </c>
      <c r="F112" s="2" t="s">
        <v>200</v>
      </c>
    </row>
    <row r="113" customFormat="false" ht="36" hidden="false" customHeight="true" outlineLevel="0" collapsed="false">
      <c r="A113" s="2" t="s">
        <v>129</v>
      </c>
      <c r="B113" s="3" t="n">
        <v>5</v>
      </c>
      <c r="C113" s="2" t="s">
        <v>199</v>
      </c>
      <c r="D113" s="2" t="s">
        <v>193</v>
      </c>
      <c r="E113" s="2" t="s">
        <v>130</v>
      </c>
      <c r="F113" s="2" t="s">
        <v>200</v>
      </c>
    </row>
    <row r="114" customFormat="false" ht="36" hidden="false" customHeight="true" outlineLevel="0" collapsed="false">
      <c r="A114" s="2" t="s">
        <v>132</v>
      </c>
      <c r="B114" s="3" t="n">
        <v>5</v>
      </c>
      <c r="C114" s="2" t="s">
        <v>202</v>
      </c>
      <c r="D114" s="2" t="s">
        <v>218</v>
      </c>
      <c r="E114" s="2" t="s">
        <v>174</v>
      </c>
      <c r="F114" s="2" t="s">
        <v>200</v>
      </c>
    </row>
    <row r="115" customFormat="false" ht="36" hidden="false" customHeight="true" outlineLevel="0" collapsed="false">
      <c r="A115" s="2" t="s">
        <v>134</v>
      </c>
      <c r="B115" s="3" t="n">
        <v>5</v>
      </c>
      <c r="C115" s="2" t="s">
        <v>199</v>
      </c>
      <c r="D115" s="2" t="s">
        <v>193</v>
      </c>
      <c r="E115" s="2" t="s">
        <v>130</v>
      </c>
      <c r="F115" s="2" t="s">
        <v>200</v>
      </c>
    </row>
    <row r="116" customFormat="false" ht="36" hidden="false" customHeight="true" outlineLevel="0" collapsed="false">
      <c r="A116" s="2" t="s">
        <v>138</v>
      </c>
      <c r="B116" s="3" t="n">
        <v>5</v>
      </c>
      <c r="C116" s="2" t="s">
        <v>199</v>
      </c>
      <c r="D116" s="2" t="s">
        <v>193</v>
      </c>
      <c r="E116" s="2" t="s">
        <v>130</v>
      </c>
      <c r="F116" s="2" t="s">
        <v>200</v>
      </c>
    </row>
    <row r="117" customFormat="false" ht="36" hidden="false" customHeight="true" outlineLevel="0" collapsed="false">
      <c r="A117" s="2" t="s">
        <v>138</v>
      </c>
      <c r="B117" s="3" t="n">
        <v>5</v>
      </c>
      <c r="C117" s="2" t="s">
        <v>102</v>
      </c>
      <c r="D117" s="2" t="s">
        <v>208</v>
      </c>
      <c r="E117" s="2" t="s">
        <v>209</v>
      </c>
      <c r="F117" s="2" t="s">
        <v>200</v>
      </c>
    </row>
    <row r="118" customFormat="false" ht="36" hidden="false" customHeight="true" outlineLevel="0" collapsed="false">
      <c r="A118" s="2" t="s">
        <v>140</v>
      </c>
      <c r="B118" s="3" t="n">
        <v>5</v>
      </c>
      <c r="C118" s="2" t="s">
        <v>202</v>
      </c>
      <c r="D118" s="2" t="s">
        <v>218</v>
      </c>
      <c r="E118" s="2" t="s">
        <v>174</v>
      </c>
      <c r="F118" s="2" t="s">
        <v>200</v>
      </c>
    </row>
    <row r="119" customFormat="false" ht="36" hidden="false" customHeight="true" outlineLevel="0" collapsed="false">
      <c r="A119" s="2" t="s">
        <v>142</v>
      </c>
      <c r="B119" s="3" t="n">
        <v>5</v>
      </c>
      <c r="C119" s="2" t="s">
        <v>199</v>
      </c>
      <c r="D119" s="2" t="s">
        <v>193</v>
      </c>
      <c r="E119" s="2" t="s">
        <v>130</v>
      </c>
      <c r="F119" s="2" t="s">
        <v>200</v>
      </c>
    </row>
    <row r="120" customFormat="false" ht="36" hidden="false" customHeight="true" outlineLevel="0" collapsed="false">
      <c r="A120" s="2" t="s">
        <v>146</v>
      </c>
      <c r="B120" s="3" t="n">
        <v>5</v>
      </c>
      <c r="C120" s="2" t="s">
        <v>199</v>
      </c>
      <c r="D120" s="2" t="s">
        <v>193</v>
      </c>
      <c r="E120" s="2" t="s">
        <v>130</v>
      </c>
      <c r="F120" s="2" t="s">
        <v>200</v>
      </c>
    </row>
    <row r="121" customFormat="false" ht="36" hidden="false" customHeight="true" outlineLevel="0" collapsed="false">
      <c r="A121" s="2" t="s">
        <v>148</v>
      </c>
      <c r="B121" s="3" t="n">
        <v>5</v>
      </c>
      <c r="C121" s="2" t="s">
        <v>202</v>
      </c>
      <c r="D121" s="2" t="s">
        <v>218</v>
      </c>
      <c r="E121" s="2" t="s">
        <v>174</v>
      </c>
      <c r="F121" s="2" t="s">
        <v>200</v>
      </c>
    </row>
    <row r="122" customFormat="false" ht="36" hidden="false" customHeight="true" outlineLevel="0" collapsed="false">
      <c r="A122" s="2" t="s">
        <v>148</v>
      </c>
      <c r="B122" s="3" t="n">
        <v>5</v>
      </c>
      <c r="C122" s="2" t="s">
        <v>102</v>
      </c>
      <c r="D122" s="2" t="s">
        <v>210</v>
      </c>
      <c r="E122" s="2" t="s">
        <v>211</v>
      </c>
      <c r="F122" s="2" t="s">
        <v>200</v>
      </c>
    </row>
    <row r="123" customFormat="false" ht="36" hidden="false" customHeight="true" outlineLevel="0" collapsed="false">
      <c r="A123" s="2" t="s">
        <v>157</v>
      </c>
      <c r="B123" s="3" t="n">
        <v>5</v>
      </c>
      <c r="C123" s="2" t="s">
        <v>202</v>
      </c>
      <c r="D123" s="2" t="s">
        <v>218</v>
      </c>
      <c r="E123" s="2" t="s">
        <v>174</v>
      </c>
      <c r="F123" s="2" t="s">
        <v>200</v>
      </c>
    </row>
    <row r="124" customFormat="false" ht="36" hidden="false" customHeight="true" outlineLevel="0" collapsed="false">
      <c r="A124" s="2" t="s">
        <v>159</v>
      </c>
      <c r="B124" s="3" t="n">
        <v>5</v>
      </c>
      <c r="C124" s="2" t="s">
        <v>102</v>
      </c>
      <c r="D124" s="2" t="s">
        <v>212</v>
      </c>
      <c r="E124" s="2" t="s">
        <v>213</v>
      </c>
      <c r="F124" s="2" t="s">
        <v>200</v>
      </c>
    </row>
    <row r="125" customFormat="false" ht="36" hidden="false" customHeight="true" outlineLevel="0" collapsed="false">
      <c r="A125" s="2" t="s">
        <v>165</v>
      </c>
      <c r="B125" s="3" t="n">
        <v>5</v>
      </c>
      <c r="C125" s="2" t="s">
        <v>202</v>
      </c>
      <c r="D125" s="2" t="s">
        <v>218</v>
      </c>
      <c r="E125" s="2" t="s">
        <v>174</v>
      </c>
      <c r="F125" s="2" t="s">
        <v>200</v>
      </c>
    </row>
    <row r="126" customFormat="false" ht="36" hidden="false" customHeight="true" outlineLevel="0" collapsed="false">
      <c r="A126" s="2" t="s">
        <v>169</v>
      </c>
      <c r="B126" s="3" t="n">
        <v>5</v>
      </c>
      <c r="C126" s="2" t="s">
        <v>102</v>
      </c>
      <c r="D126" s="2" t="s">
        <v>184</v>
      </c>
      <c r="E126" s="2" t="s">
        <v>214</v>
      </c>
      <c r="F126" s="2" t="s">
        <v>200</v>
      </c>
    </row>
    <row r="127" customFormat="false" ht="36" hidden="false" customHeight="true" outlineLevel="0" collapsed="false">
      <c r="A127" s="2" t="s">
        <v>105</v>
      </c>
      <c r="B127" s="3" t="n">
        <v>6</v>
      </c>
      <c r="C127" s="2" t="s">
        <v>199</v>
      </c>
      <c r="D127" s="2" t="s">
        <v>185</v>
      </c>
      <c r="E127" s="2" t="s">
        <v>106</v>
      </c>
      <c r="F127" s="2" t="s">
        <v>200</v>
      </c>
    </row>
    <row r="128" customFormat="false" ht="36" hidden="false" customHeight="true" outlineLevel="0" collapsed="false">
      <c r="A128" s="2" t="s">
        <v>111</v>
      </c>
      <c r="B128" s="3" t="n">
        <v>6</v>
      </c>
      <c r="C128" s="2" t="s">
        <v>199</v>
      </c>
      <c r="D128" s="2" t="s">
        <v>201</v>
      </c>
      <c r="E128" s="2" t="s">
        <v>106</v>
      </c>
      <c r="F128" s="2" t="s">
        <v>200</v>
      </c>
    </row>
    <row r="129" customFormat="false" ht="36" hidden="false" customHeight="true" outlineLevel="0" collapsed="false">
      <c r="A129" s="2" t="s">
        <v>115</v>
      </c>
      <c r="B129" s="3" t="n">
        <v>6</v>
      </c>
      <c r="C129" s="2" t="s">
        <v>199</v>
      </c>
      <c r="D129" s="2" t="s">
        <v>185</v>
      </c>
      <c r="E129" s="2" t="s">
        <v>106</v>
      </c>
      <c r="F129" s="2" t="s">
        <v>200</v>
      </c>
    </row>
    <row r="130" customFormat="false" ht="36" hidden="false" customHeight="true" outlineLevel="0" collapsed="false">
      <c r="A130" s="2" t="s">
        <v>115</v>
      </c>
      <c r="B130" s="3" t="n">
        <v>6</v>
      </c>
      <c r="C130" s="2" t="s">
        <v>202</v>
      </c>
      <c r="D130" s="2" t="s">
        <v>219</v>
      </c>
      <c r="E130" s="2" t="s">
        <v>175</v>
      </c>
      <c r="F130" s="2" t="s">
        <v>200</v>
      </c>
    </row>
    <row r="131" customFormat="false" ht="36" hidden="false" customHeight="true" outlineLevel="0" collapsed="false">
      <c r="A131" s="2" t="s">
        <v>117</v>
      </c>
      <c r="B131" s="3" t="n">
        <v>6</v>
      </c>
      <c r="C131" s="2" t="s">
        <v>199</v>
      </c>
      <c r="D131" s="2" t="s">
        <v>201</v>
      </c>
      <c r="E131" s="2" t="s">
        <v>106</v>
      </c>
      <c r="F131" s="2" t="s">
        <v>200</v>
      </c>
    </row>
    <row r="132" customFormat="false" ht="36" hidden="false" customHeight="true" outlineLevel="0" collapsed="false">
      <c r="A132" s="2" t="s">
        <v>117</v>
      </c>
      <c r="B132" s="3" t="n">
        <v>6</v>
      </c>
      <c r="C132" s="2" t="s">
        <v>102</v>
      </c>
      <c r="D132" s="2" t="s">
        <v>204</v>
      </c>
      <c r="E132" s="2" t="s">
        <v>205</v>
      </c>
      <c r="F132" s="2" t="s">
        <v>200</v>
      </c>
    </row>
    <row r="133" customFormat="false" ht="36" hidden="false" customHeight="true" outlineLevel="0" collapsed="false">
      <c r="A133" s="2" t="s">
        <v>121</v>
      </c>
      <c r="B133" s="3" t="n">
        <v>6</v>
      </c>
      <c r="C133" s="2" t="s">
        <v>199</v>
      </c>
      <c r="D133" s="2" t="s">
        <v>185</v>
      </c>
      <c r="E133" s="2" t="s">
        <v>106</v>
      </c>
      <c r="F133" s="2" t="s">
        <v>200</v>
      </c>
    </row>
    <row r="134" customFormat="false" ht="36" hidden="false" customHeight="true" outlineLevel="0" collapsed="false">
      <c r="A134" s="2" t="s">
        <v>123</v>
      </c>
      <c r="B134" s="3" t="n">
        <v>6</v>
      </c>
      <c r="C134" s="2" t="s">
        <v>199</v>
      </c>
      <c r="D134" s="2" t="s">
        <v>201</v>
      </c>
      <c r="E134" s="2" t="s">
        <v>106</v>
      </c>
      <c r="F134" s="2" t="s">
        <v>200</v>
      </c>
    </row>
    <row r="135" customFormat="false" ht="36" hidden="false" customHeight="true" outlineLevel="0" collapsed="false">
      <c r="A135" s="2" t="s">
        <v>123</v>
      </c>
      <c r="B135" s="3" t="n">
        <v>6</v>
      </c>
      <c r="C135" s="2" t="s">
        <v>202</v>
      </c>
      <c r="D135" s="2" t="s">
        <v>219</v>
      </c>
      <c r="E135" s="2" t="s">
        <v>175</v>
      </c>
      <c r="F135" s="2" t="s">
        <v>200</v>
      </c>
    </row>
    <row r="136" customFormat="false" ht="36" hidden="false" customHeight="true" outlineLevel="0" collapsed="false">
      <c r="A136" s="2" t="s">
        <v>127</v>
      </c>
      <c r="B136" s="3" t="n">
        <v>6</v>
      </c>
      <c r="C136" s="2" t="s">
        <v>199</v>
      </c>
      <c r="D136" s="2" t="s">
        <v>185</v>
      </c>
      <c r="E136" s="2" t="s">
        <v>106</v>
      </c>
      <c r="F136" s="2" t="s">
        <v>200</v>
      </c>
    </row>
    <row r="137" customFormat="false" ht="36" hidden="false" customHeight="true" outlineLevel="0" collapsed="false">
      <c r="A137" s="2" t="s">
        <v>127</v>
      </c>
      <c r="B137" s="3" t="n">
        <v>6</v>
      </c>
      <c r="C137" s="2" t="s">
        <v>102</v>
      </c>
      <c r="D137" s="2" t="s">
        <v>206</v>
      </c>
      <c r="E137" s="2" t="s">
        <v>207</v>
      </c>
      <c r="F137" s="2" t="s">
        <v>200</v>
      </c>
    </row>
    <row r="138" customFormat="false" ht="36" hidden="false" customHeight="true" outlineLevel="0" collapsed="false">
      <c r="A138" s="2" t="s">
        <v>129</v>
      </c>
      <c r="B138" s="3" t="n">
        <v>6</v>
      </c>
      <c r="C138" s="2" t="s">
        <v>199</v>
      </c>
      <c r="D138" s="2" t="s">
        <v>193</v>
      </c>
      <c r="E138" s="2" t="s">
        <v>130</v>
      </c>
      <c r="F138" s="2" t="s">
        <v>200</v>
      </c>
    </row>
    <row r="139" customFormat="false" ht="36" hidden="false" customHeight="true" outlineLevel="0" collapsed="false">
      <c r="A139" s="2" t="s">
        <v>132</v>
      </c>
      <c r="B139" s="3" t="n">
        <v>6</v>
      </c>
      <c r="C139" s="2" t="s">
        <v>202</v>
      </c>
      <c r="D139" s="2" t="s">
        <v>219</v>
      </c>
      <c r="E139" s="2" t="s">
        <v>175</v>
      </c>
      <c r="F139" s="2" t="s">
        <v>200</v>
      </c>
    </row>
    <row r="140" customFormat="false" ht="36" hidden="false" customHeight="true" outlineLevel="0" collapsed="false">
      <c r="A140" s="2" t="s">
        <v>134</v>
      </c>
      <c r="B140" s="3" t="n">
        <v>6</v>
      </c>
      <c r="C140" s="2" t="s">
        <v>199</v>
      </c>
      <c r="D140" s="2" t="s">
        <v>193</v>
      </c>
      <c r="E140" s="2" t="s">
        <v>130</v>
      </c>
      <c r="F140" s="2" t="s">
        <v>200</v>
      </c>
    </row>
    <row r="141" customFormat="false" ht="36" hidden="false" customHeight="true" outlineLevel="0" collapsed="false">
      <c r="A141" s="2" t="s">
        <v>138</v>
      </c>
      <c r="B141" s="3" t="n">
        <v>6</v>
      </c>
      <c r="C141" s="2" t="s">
        <v>199</v>
      </c>
      <c r="D141" s="2" t="s">
        <v>193</v>
      </c>
      <c r="E141" s="2" t="s">
        <v>130</v>
      </c>
      <c r="F141" s="2" t="s">
        <v>200</v>
      </c>
    </row>
    <row r="142" customFormat="false" ht="36" hidden="false" customHeight="true" outlineLevel="0" collapsed="false">
      <c r="A142" s="2" t="s">
        <v>138</v>
      </c>
      <c r="B142" s="3" t="n">
        <v>6</v>
      </c>
      <c r="C142" s="2" t="s">
        <v>102</v>
      </c>
      <c r="D142" s="2" t="s">
        <v>208</v>
      </c>
      <c r="E142" s="2" t="s">
        <v>209</v>
      </c>
      <c r="F142" s="2" t="s">
        <v>200</v>
      </c>
    </row>
    <row r="143" customFormat="false" ht="36" hidden="false" customHeight="true" outlineLevel="0" collapsed="false">
      <c r="A143" s="2" t="s">
        <v>140</v>
      </c>
      <c r="B143" s="3" t="n">
        <v>6</v>
      </c>
      <c r="C143" s="2" t="s">
        <v>202</v>
      </c>
      <c r="D143" s="2" t="s">
        <v>219</v>
      </c>
      <c r="E143" s="2" t="s">
        <v>175</v>
      </c>
      <c r="F143" s="2" t="s">
        <v>200</v>
      </c>
    </row>
    <row r="144" customFormat="false" ht="36" hidden="false" customHeight="true" outlineLevel="0" collapsed="false">
      <c r="A144" s="2" t="s">
        <v>142</v>
      </c>
      <c r="B144" s="3" t="n">
        <v>6</v>
      </c>
      <c r="C144" s="2" t="s">
        <v>199</v>
      </c>
      <c r="D144" s="2" t="s">
        <v>193</v>
      </c>
      <c r="E144" s="2" t="s">
        <v>130</v>
      </c>
      <c r="F144" s="2" t="s">
        <v>200</v>
      </c>
    </row>
    <row r="145" customFormat="false" ht="36" hidden="false" customHeight="true" outlineLevel="0" collapsed="false">
      <c r="A145" s="2" t="s">
        <v>146</v>
      </c>
      <c r="B145" s="3" t="n">
        <v>6</v>
      </c>
      <c r="C145" s="2" t="s">
        <v>199</v>
      </c>
      <c r="D145" s="2" t="s">
        <v>193</v>
      </c>
      <c r="E145" s="2" t="s">
        <v>130</v>
      </c>
      <c r="F145" s="2" t="s">
        <v>200</v>
      </c>
    </row>
    <row r="146" customFormat="false" ht="36" hidden="false" customHeight="true" outlineLevel="0" collapsed="false">
      <c r="A146" s="2" t="s">
        <v>148</v>
      </c>
      <c r="B146" s="3" t="n">
        <v>6</v>
      </c>
      <c r="C146" s="2" t="s">
        <v>202</v>
      </c>
      <c r="D146" s="2" t="s">
        <v>219</v>
      </c>
      <c r="E146" s="2" t="s">
        <v>175</v>
      </c>
      <c r="F146" s="2" t="s">
        <v>200</v>
      </c>
    </row>
    <row r="147" customFormat="false" ht="36" hidden="false" customHeight="true" outlineLevel="0" collapsed="false">
      <c r="A147" s="2" t="s">
        <v>148</v>
      </c>
      <c r="B147" s="3" t="n">
        <v>6</v>
      </c>
      <c r="C147" s="2" t="s">
        <v>102</v>
      </c>
      <c r="D147" s="2" t="s">
        <v>210</v>
      </c>
      <c r="E147" s="2" t="s">
        <v>211</v>
      </c>
      <c r="F147" s="2" t="s">
        <v>200</v>
      </c>
    </row>
    <row r="148" customFormat="false" ht="36" hidden="false" customHeight="true" outlineLevel="0" collapsed="false">
      <c r="A148" s="2" t="s">
        <v>157</v>
      </c>
      <c r="B148" s="3" t="n">
        <v>6</v>
      </c>
      <c r="C148" s="2" t="s">
        <v>202</v>
      </c>
      <c r="D148" s="2" t="s">
        <v>219</v>
      </c>
      <c r="E148" s="2" t="s">
        <v>175</v>
      </c>
      <c r="F148" s="2" t="s">
        <v>200</v>
      </c>
    </row>
    <row r="149" customFormat="false" ht="36" hidden="false" customHeight="true" outlineLevel="0" collapsed="false">
      <c r="A149" s="2" t="s">
        <v>159</v>
      </c>
      <c r="B149" s="3" t="n">
        <v>6</v>
      </c>
      <c r="C149" s="2" t="s">
        <v>102</v>
      </c>
      <c r="D149" s="2" t="s">
        <v>212</v>
      </c>
      <c r="E149" s="2" t="s">
        <v>213</v>
      </c>
      <c r="F149" s="2" t="s">
        <v>200</v>
      </c>
    </row>
    <row r="150" customFormat="false" ht="36" hidden="false" customHeight="true" outlineLevel="0" collapsed="false">
      <c r="A150" s="2" t="s">
        <v>165</v>
      </c>
      <c r="B150" s="3" t="n">
        <v>6</v>
      </c>
      <c r="C150" s="2" t="s">
        <v>202</v>
      </c>
      <c r="D150" s="2" t="s">
        <v>219</v>
      </c>
      <c r="E150" s="2" t="s">
        <v>175</v>
      </c>
      <c r="F150" s="2" t="s">
        <v>200</v>
      </c>
    </row>
    <row r="151" customFormat="false" ht="36" hidden="false" customHeight="true" outlineLevel="0" collapsed="false">
      <c r="A151" s="2" t="s">
        <v>169</v>
      </c>
      <c r="B151" s="3" t="n">
        <v>6</v>
      </c>
      <c r="C151" s="2" t="s">
        <v>102</v>
      </c>
      <c r="D151" s="2" t="s">
        <v>184</v>
      </c>
      <c r="E151" s="2" t="s">
        <v>214</v>
      </c>
      <c r="F151" s="2" t="s">
        <v>200</v>
      </c>
    </row>
    <row r="152" customFormat="false" ht="36" hidden="false" customHeight="true" outlineLevel="0" collapsed="false">
      <c r="A152" s="2" t="s">
        <v>105</v>
      </c>
      <c r="B152" s="3" t="n">
        <v>7</v>
      </c>
      <c r="C152" s="2" t="s">
        <v>199</v>
      </c>
      <c r="D152" s="2" t="s">
        <v>185</v>
      </c>
      <c r="E152" s="2" t="s">
        <v>106</v>
      </c>
      <c r="F152" s="2" t="s">
        <v>200</v>
      </c>
    </row>
    <row r="153" customFormat="false" ht="36" hidden="false" customHeight="true" outlineLevel="0" collapsed="false">
      <c r="A153" s="2" t="s">
        <v>111</v>
      </c>
      <c r="B153" s="3" t="n">
        <v>7</v>
      </c>
      <c r="C153" s="2" t="s">
        <v>199</v>
      </c>
      <c r="D153" s="2" t="s">
        <v>201</v>
      </c>
      <c r="E153" s="2" t="s">
        <v>106</v>
      </c>
      <c r="F153" s="2" t="s">
        <v>200</v>
      </c>
    </row>
    <row r="154" customFormat="false" ht="36" hidden="false" customHeight="true" outlineLevel="0" collapsed="false">
      <c r="A154" s="2" t="s">
        <v>115</v>
      </c>
      <c r="B154" s="3" t="n">
        <v>7</v>
      </c>
      <c r="C154" s="2" t="s">
        <v>199</v>
      </c>
      <c r="D154" s="2" t="s">
        <v>185</v>
      </c>
      <c r="E154" s="2" t="s">
        <v>106</v>
      </c>
      <c r="F154" s="2" t="s">
        <v>200</v>
      </c>
    </row>
    <row r="155" customFormat="false" ht="36" hidden="false" customHeight="true" outlineLevel="0" collapsed="false">
      <c r="A155" s="2" t="s">
        <v>115</v>
      </c>
      <c r="B155" s="3" t="n">
        <v>7</v>
      </c>
      <c r="C155" s="2" t="s">
        <v>202</v>
      </c>
      <c r="D155" s="2" t="s">
        <v>220</v>
      </c>
      <c r="E155" s="2" t="s">
        <v>176</v>
      </c>
      <c r="F155" s="2" t="s">
        <v>200</v>
      </c>
    </row>
    <row r="156" customFormat="false" ht="36" hidden="false" customHeight="true" outlineLevel="0" collapsed="false">
      <c r="A156" s="2" t="s">
        <v>117</v>
      </c>
      <c r="B156" s="3" t="n">
        <v>7</v>
      </c>
      <c r="C156" s="2" t="s">
        <v>199</v>
      </c>
      <c r="D156" s="2" t="s">
        <v>201</v>
      </c>
      <c r="E156" s="2" t="s">
        <v>106</v>
      </c>
      <c r="F156" s="2" t="s">
        <v>200</v>
      </c>
    </row>
    <row r="157" customFormat="false" ht="36" hidden="false" customHeight="true" outlineLevel="0" collapsed="false">
      <c r="A157" s="2" t="s">
        <v>117</v>
      </c>
      <c r="B157" s="3" t="n">
        <v>7</v>
      </c>
      <c r="C157" s="2" t="s">
        <v>102</v>
      </c>
      <c r="D157" s="2" t="s">
        <v>204</v>
      </c>
      <c r="E157" s="2" t="s">
        <v>205</v>
      </c>
      <c r="F157" s="2" t="s">
        <v>200</v>
      </c>
    </row>
    <row r="158" customFormat="false" ht="36" hidden="false" customHeight="true" outlineLevel="0" collapsed="false">
      <c r="A158" s="2" t="s">
        <v>121</v>
      </c>
      <c r="B158" s="3" t="n">
        <v>7</v>
      </c>
      <c r="C158" s="2" t="s">
        <v>199</v>
      </c>
      <c r="D158" s="2" t="s">
        <v>185</v>
      </c>
      <c r="E158" s="2" t="s">
        <v>106</v>
      </c>
      <c r="F158" s="2" t="s">
        <v>200</v>
      </c>
    </row>
    <row r="159" customFormat="false" ht="36" hidden="false" customHeight="true" outlineLevel="0" collapsed="false">
      <c r="A159" s="2" t="s">
        <v>123</v>
      </c>
      <c r="B159" s="3" t="n">
        <v>7</v>
      </c>
      <c r="C159" s="2" t="s">
        <v>199</v>
      </c>
      <c r="D159" s="2" t="s">
        <v>201</v>
      </c>
      <c r="E159" s="2" t="s">
        <v>106</v>
      </c>
      <c r="F159" s="2" t="s">
        <v>200</v>
      </c>
    </row>
    <row r="160" customFormat="false" ht="36" hidden="false" customHeight="true" outlineLevel="0" collapsed="false">
      <c r="A160" s="2" t="s">
        <v>123</v>
      </c>
      <c r="B160" s="3" t="n">
        <v>7</v>
      </c>
      <c r="C160" s="2" t="s">
        <v>202</v>
      </c>
      <c r="D160" s="2" t="s">
        <v>220</v>
      </c>
      <c r="E160" s="2" t="s">
        <v>176</v>
      </c>
      <c r="F160" s="2" t="s">
        <v>200</v>
      </c>
    </row>
    <row r="161" customFormat="false" ht="36" hidden="false" customHeight="true" outlineLevel="0" collapsed="false">
      <c r="A161" s="2" t="s">
        <v>127</v>
      </c>
      <c r="B161" s="3" t="n">
        <v>7</v>
      </c>
      <c r="C161" s="2" t="s">
        <v>199</v>
      </c>
      <c r="D161" s="2" t="s">
        <v>185</v>
      </c>
      <c r="E161" s="2" t="s">
        <v>106</v>
      </c>
      <c r="F161" s="2" t="s">
        <v>200</v>
      </c>
    </row>
    <row r="162" customFormat="false" ht="36" hidden="false" customHeight="true" outlineLevel="0" collapsed="false">
      <c r="A162" s="2" t="s">
        <v>127</v>
      </c>
      <c r="B162" s="3" t="n">
        <v>7</v>
      </c>
      <c r="C162" s="2" t="s">
        <v>102</v>
      </c>
      <c r="D162" s="2" t="s">
        <v>206</v>
      </c>
      <c r="E162" s="2" t="s">
        <v>207</v>
      </c>
      <c r="F162" s="2" t="s">
        <v>200</v>
      </c>
    </row>
    <row r="163" customFormat="false" ht="36" hidden="false" customHeight="true" outlineLevel="0" collapsed="false">
      <c r="A163" s="2" t="s">
        <v>129</v>
      </c>
      <c r="B163" s="3" t="n">
        <v>7</v>
      </c>
      <c r="C163" s="2" t="s">
        <v>199</v>
      </c>
      <c r="D163" s="2" t="s">
        <v>193</v>
      </c>
      <c r="E163" s="2" t="s">
        <v>130</v>
      </c>
      <c r="F163" s="2" t="s">
        <v>200</v>
      </c>
    </row>
    <row r="164" customFormat="false" ht="36" hidden="false" customHeight="true" outlineLevel="0" collapsed="false">
      <c r="A164" s="2" t="s">
        <v>132</v>
      </c>
      <c r="B164" s="3" t="n">
        <v>7</v>
      </c>
      <c r="C164" s="2" t="s">
        <v>202</v>
      </c>
      <c r="D164" s="2" t="s">
        <v>220</v>
      </c>
      <c r="E164" s="2" t="s">
        <v>176</v>
      </c>
      <c r="F164" s="2" t="s">
        <v>200</v>
      </c>
    </row>
    <row r="165" customFormat="false" ht="36" hidden="false" customHeight="true" outlineLevel="0" collapsed="false">
      <c r="A165" s="2" t="s">
        <v>134</v>
      </c>
      <c r="B165" s="3" t="n">
        <v>7</v>
      </c>
      <c r="C165" s="2" t="s">
        <v>199</v>
      </c>
      <c r="D165" s="2" t="s">
        <v>193</v>
      </c>
      <c r="E165" s="2" t="s">
        <v>130</v>
      </c>
      <c r="F165" s="2" t="s">
        <v>200</v>
      </c>
    </row>
    <row r="166" customFormat="false" ht="36" hidden="false" customHeight="true" outlineLevel="0" collapsed="false">
      <c r="A166" s="2" t="s">
        <v>138</v>
      </c>
      <c r="B166" s="3" t="n">
        <v>7</v>
      </c>
      <c r="C166" s="2" t="s">
        <v>199</v>
      </c>
      <c r="D166" s="2" t="s">
        <v>193</v>
      </c>
      <c r="E166" s="2" t="s">
        <v>130</v>
      </c>
      <c r="F166" s="2" t="s">
        <v>200</v>
      </c>
    </row>
    <row r="167" customFormat="false" ht="36" hidden="false" customHeight="true" outlineLevel="0" collapsed="false">
      <c r="A167" s="2" t="s">
        <v>138</v>
      </c>
      <c r="B167" s="3" t="n">
        <v>7</v>
      </c>
      <c r="C167" s="2" t="s">
        <v>102</v>
      </c>
      <c r="D167" s="2" t="s">
        <v>208</v>
      </c>
      <c r="E167" s="2" t="s">
        <v>209</v>
      </c>
      <c r="F167" s="2" t="s">
        <v>200</v>
      </c>
    </row>
    <row r="168" customFormat="false" ht="36" hidden="false" customHeight="true" outlineLevel="0" collapsed="false">
      <c r="A168" s="2" t="s">
        <v>140</v>
      </c>
      <c r="B168" s="3" t="n">
        <v>7</v>
      </c>
      <c r="C168" s="2" t="s">
        <v>202</v>
      </c>
      <c r="D168" s="2" t="s">
        <v>220</v>
      </c>
      <c r="E168" s="2" t="s">
        <v>176</v>
      </c>
      <c r="F168" s="2" t="s">
        <v>200</v>
      </c>
    </row>
    <row r="169" customFormat="false" ht="36" hidden="false" customHeight="true" outlineLevel="0" collapsed="false">
      <c r="A169" s="2" t="s">
        <v>142</v>
      </c>
      <c r="B169" s="3" t="n">
        <v>7</v>
      </c>
      <c r="C169" s="2" t="s">
        <v>199</v>
      </c>
      <c r="D169" s="2" t="s">
        <v>193</v>
      </c>
      <c r="E169" s="2" t="s">
        <v>130</v>
      </c>
      <c r="F169" s="2" t="s">
        <v>200</v>
      </c>
    </row>
    <row r="170" customFormat="false" ht="36" hidden="false" customHeight="true" outlineLevel="0" collapsed="false">
      <c r="A170" s="2" t="s">
        <v>146</v>
      </c>
      <c r="B170" s="3" t="n">
        <v>7</v>
      </c>
      <c r="C170" s="2" t="s">
        <v>199</v>
      </c>
      <c r="D170" s="2" t="s">
        <v>193</v>
      </c>
      <c r="E170" s="2" t="s">
        <v>130</v>
      </c>
      <c r="F170" s="2" t="s">
        <v>200</v>
      </c>
    </row>
    <row r="171" customFormat="false" ht="36" hidden="false" customHeight="true" outlineLevel="0" collapsed="false">
      <c r="A171" s="2" t="s">
        <v>148</v>
      </c>
      <c r="B171" s="3" t="n">
        <v>7</v>
      </c>
      <c r="C171" s="2" t="s">
        <v>202</v>
      </c>
      <c r="D171" s="2" t="s">
        <v>220</v>
      </c>
      <c r="E171" s="2" t="s">
        <v>176</v>
      </c>
      <c r="F171" s="2" t="s">
        <v>200</v>
      </c>
    </row>
    <row r="172" customFormat="false" ht="36" hidden="false" customHeight="true" outlineLevel="0" collapsed="false">
      <c r="A172" s="2" t="s">
        <v>148</v>
      </c>
      <c r="B172" s="3" t="n">
        <v>7</v>
      </c>
      <c r="C172" s="2" t="s">
        <v>102</v>
      </c>
      <c r="D172" s="2" t="s">
        <v>210</v>
      </c>
      <c r="E172" s="2" t="s">
        <v>211</v>
      </c>
      <c r="F172" s="2" t="s">
        <v>200</v>
      </c>
    </row>
    <row r="173" customFormat="false" ht="36" hidden="false" customHeight="true" outlineLevel="0" collapsed="false">
      <c r="A173" s="2" t="s">
        <v>157</v>
      </c>
      <c r="B173" s="3" t="n">
        <v>7</v>
      </c>
      <c r="C173" s="2" t="s">
        <v>202</v>
      </c>
      <c r="D173" s="2" t="s">
        <v>220</v>
      </c>
      <c r="E173" s="2" t="s">
        <v>176</v>
      </c>
      <c r="F173" s="2" t="s">
        <v>200</v>
      </c>
    </row>
    <row r="174" customFormat="false" ht="36" hidden="false" customHeight="true" outlineLevel="0" collapsed="false">
      <c r="A174" s="2" t="s">
        <v>159</v>
      </c>
      <c r="B174" s="3" t="n">
        <v>7</v>
      </c>
      <c r="C174" s="2" t="s">
        <v>102</v>
      </c>
      <c r="D174" s="2" t="s">
        <v>212</v>
      </c>
      <c r="E174" s="2" t="s">
        <v>213</v>
      </c>
      <c r="F174" s="2" t="s">
        <v>200</v>
      </c>
    </row>
    <row r="175" customFormat="false" ht="36" hidden="false" customHeight="true" outlineLevel="0" collapsed="false">
      <c r="A175" s="2" t="s">
        <v>165</v>
      </c>
      <c r="B175" s="3" t="n">
        <v>7</v>
      </c>
      <c r="C175" s="2" t="s">
        <v>202</v>
      </c>
      <c r="D175" s="2" t="s">
        <v>220</v>
      </c>
      <c r="E175" s="2" t="s">
        <v>176</v>
      </c>
      <c r="F175" s="2" t="s">
        <v>200</v>
      </c>
    </row>
    <row r="176" customFormat="false" ht="36" hidden="false" customHeight="true" outlineLevel="0" collapsed="false">
      <c r="A176" s="2" t="s">
        <v>169</v>
      </c>
      <c r="B176" s="3" t="n">
        <v>7</v>
      </c>
      <c r="C176" s="2" t="s">
        <v>102</v>
      </c>
      <c r="D176" s="2" t="s">
        <v>184</v>
      </c>
      <c r="E176" s="2" t="s">
        <v>214</v>
      </c>
      <c r="F176" s="2" t="s">
        <v>200</v>
      </c>
    </row>
    <row r="177" customFormat="false" ht="36" hidden="false" customHeight="true" outlineLevel="0" collapsed="false">
      <c r="A177" s="2" t="s">
        <v>105</v>
      </c>
      <c r="B177" s="3" t="n">
        <v>8</v>
      </c>
      <c r="C177" s="2" t="s">
        <v>199</v>
      </c>
      <c r="D177" s="2" t="s">
        <v>185</v>
      </c>
      <c r="E177" s="2" t="s">
        <v>106</v>
      </c>
      <c r="F177" s="2" t="s">
        <v>200</v>
      </c>
    </row>
    <row r="178" customFormat="false" ht="36" hidden="false" customHeight="true" outlineLevel="0" collapsed="false">
      <c r="A178" s="2" t="s">
        <v>111</v>
      </c>
      <c r="B178" s="3" t="n">
        <v>8</v>
      </c>
      <c r="C178" s="2" t="s">
        <v>199</v>
      </c>
      <c r="D178" s="2" t="s">
        <v>201</v>
      </c>
      <c r="E178" s="2" t="s">
        <v>106</v>
      </c>
      <c r="F178" s="2" t="s">
        <v>200</v>
      </c>
    </row>
    <row r="179" customFormat="false" ht="36" hidden="false" customHeight="true" outlineLevel="0" collapsed="false">
      <c r="A179" s="2" t="s">
        <v>115</v>
      </c>
      <c r="B179" s="3" t="n">
        <v>8</v>
      </c>
      <c r="C179" s="2" t="s">
        <v>199</v>
      </c>
      <c r="D179" s="2" t="s">
        <v>185</v>
      </c>
      <c r="E179" s="2" t="s">
        <v>106</v>
      </c>
      <c r="F179" s="2" t="s">
        <v>200</v>
      </c>
    </row>
    <row r="180" customFormat="false" ht="36" hidden="false" customHeight="true" outlineLevel="0" collapsed="false">
      <c r="A180" s="2" t="s">
        <v>115</v>
      </c>
      <c r="B180" s="3" t="n">
        <v>8</v>
      </c>
      <c r="C180" s="2" t="s">
        <v>202</v>
      </c>
      <c r="D180" s="2" t="s">
        <v>221</v>
      </c>
      <c r="E180" s="2" t="s">
        <v>177</v>
      </c>
      <c r="F180" s="2" t="s">
        <v>200</v>
      </c>
    </row>
    <row r="181" customFormat="false" ht="36" hidden="false" customHeight="true" outlineLevel="0" collapsed="false">
      <c r="A181" s="2" t="s">
        <v>117</v>
      </c>
      <c r="B181" s="3" t="n">
        <v>8</v>
      </c>
      <c r="C181" s="2" t="s">
        <v>199</v>
      </c>
      <c r="D181" s="2" t="s">
        <v>201</v>
      </c>
      <c r="E181" s="2" t="s">
        <v>106</v>
      </c>
      <c r="F181" s="2" t="s">
        <v>200</v>
      </c>
    </row>
    <row r="182" customFormat="false" ht="36" hidden="false" customHeight="true" outlineLevel="0" collapsed="false">
      <c r="A182" s="2" t="s">
        <v>117</v>
      </c>
      <c r="B182" s="3" t="n">
        <v>8</v>
      </c>
      <c r="C182" s="2" t="s">
        <v>102</v>
      </c>
      <c r="D182" s="2" t="s">
        <v>204</v>
      </c>
      <c r="E182" s="2" t="s">
        <v>205</v>
      </c>
      <c r="F182" s="2" t="s">
        <v>200</v>
      </c>
    </row>
    <row r="183" customFormat="false" ht="36" hidden="false" customHeight="true" outlineLevel="0" collapsed="false">
      <c r="A183" s="2" t="s">
        <v>121</v>
      </c>
      <c r="B183" s="3" t="n">
        <v>8</v>
      </c>
      <c r="C183" s="2" t="s">
        <v>199</v>
      </c>
      <c r="D183" s="2" t="s">
        <v>185</v>
      </c>
      <c r="E183" s="2" t="s">
        <v>106</v>
      </c>
      <c r="F183" s="2" t="s">
        <v>200</v>
      </c>
    </row>
    <row r="184" customFormat="false" ht="36" hidden="false" customHeight="true" outlineLevel="0" collapsed="false">
      <c r="A184" s="2" t="s">
        <v>123</v>
      </c>
      <c r="B184" s="3" t="n">
        <v>8</v>
      </c>
      <c r="C184" s="2" t="s">
        <v>199</v>
      </c>
      <c r="D184" s="2" t="s">
        <v>201</v>
      </c>
      <c r="E184" s="2" t="s">
        <v>106</v>
      </c>
      <c r="F184" s="2" t="s">
        <v>200</v>
      </c>
    </row>
    <row r="185" customFormat="false" ht="36" hidden="false" customHeight="true" outlineLevel="0" collapsed="false">
      <c r="A185" s="2" t="s">
        <v>123</v>
      </c>
      <c r="B185" s="3" t="n">
        <v>8</v>
      </c>
      <c r="C185" s="2" t="s">
        <v>202</v>
      </c>
      <c r="D185" s="2" t="s">
        <v>221</v>
      </c>
      <c r="E185" s="2" t="s">
        <v>177</v>
      </c>
      <c r="F185" s="2" t="s">
        <v>200</v>
      </c>
    </row>
    <row r="186" customFormat="false" ht="36" hidden="false" customHeight="true" outlineLevel="0" collapsed="false">
      <c r="A186" s="2" t="s">
        <v>127</v>
      </c>
      <c r="B186" s="3" t="n">
        <v>8</v>
      </c>
      <c r="C186" s="2" t="s">
        <v>199</v>
      </c>
      <c r="D186" s="2" t="s">
        <v>185</v>
      </c>
      <c r="E186" s="2" t="s">
        <v>106</v>
      </c>
      <c r="F186" s="2" t="s">
        <v>200</v>
      </c>
    </row>
    <row r="187" customFormat="false" ht="36" hidden="false" customHeight="true" outlineLevel="0" collapsed="false">
      <c r="A187" s="2" t="s">
        <v>127</v>
      </c>
      <c r="B187" s="3" t="n">
        <v>8</v>
      </c>
      <c r="C187" s="2" t="s">
        <v>102</v>
      </c>
      <c r="D187" s="2" t="s">
        <v>206</v>
      </c>
      <c r="E187" s="2" t="s">
        <v>207</v>
      </c>
      <c r="F187" s="2" t="s">
        <v>200</v>
      </c>
    </row>
    <row r="188" customFormat="false" ht="36" hidden="false" customHeight="true" outlineLevel="0" collapsed="false">
      <c r="A188" s="2" t="s">
        <v>129</v>
      </c>
      <c r="B188" s="3" t="n">
        <v>8</v>
      </c>
      <c r="C188" s="2" t="s">
        <v>199</v>
      </c>
      <c r="D188" s="2" t="s">
        <v>193</v>
      </c>
      <c r="E188" s="2" t="s">
        <v>130</v>
      </c>
      <c r="F188" s="2" t="s">
        <v>200</v>
      </c>
    </row>
    <row r="189" customFormat="false" ht="36" hidden="false" customHeight="true" outlineLevel="0" collapsed="false">
      <c r="A189" s="2" t="s">
        <v>132</v>
      </c>
      <c r="B189" s="3" t="n">
        <v>8</v>
      </c>
      <c r="C189" s="2" t="s">
        <v>202</v>
      </c>
      <c r="D189" s="2" t="s">
        <v>221</v>
      </c>
      <c r="E189" s="2" t="s">
        <v>177</v>
      </c>
      <c r="F189" s="2" t="s">
        <v>200</v>
      </c>
    </row>
    <row r="190" customFormat="false" ht="36" hidden="false" customHeight="true" outlineLevel="0" collapsed="false">
      <c r="A190" s="2" t="s">
        <v>134</v>
      </c>
      <c r="B190" s="3" t="n">
        <v>8</v>
      </c>
      <c r="C190" s="2" t="s">
        <v>199</v>
      </c>
      <c r="D190" s="2" t="s">
        <v>193</v>
      </c>
      <c r="E190" s="2" t="s">
        <v>130</v>
      </c>
      <c r="F190" s="2" t="s">
        <v>200</v>
      </c>
    </row>
    <row r="191" customFormat="false" ht="36" hidden="false" customHeight="true" outlineLevel="0" collapsed="false">
      <c r="A191" s="2" t="s">
        <v>138</v>
      </c>
      <c r="B191" s="3" t="n">
        <v>8</v>
      </c>
      <c r="C191" s="2" t="s">
        <v>199</v>
      </c>
      <c r="D191" s="2" t="s">
        <v>193</v>
      </c>
      <c r="E191" s="2" t="s">
        <v>130</v>
      </c>
      <c r="F191" s="2" t="s">
        <v>200</v>
      </c>
    </row>
    <row r="192" customFormat="false" ht="36" hidden="false" customHeight="true" outlineLevel="0" collapsed="false">
      <c r="A192" s="2" t="s">
        <v>138</v>
      </c>
      <c r="B192" s="3" t="n">
        <v>8</v>
      </c>
      <c r="C192" s="2" t="s">
        <v>102</v>
      </c>
      <c r="D192" s="2" t="s">
        <v>208</v>
      </c>
      <c r="E192" s="2" t="s">
        <v>209</v>
      </c>
      <c r="F192" s="2" t="s">
        <v>200</v>
      </c>
    </row>
    <row r="193" customFormat="false" ht="36" hidden="false" customHeight="true" outlineLevel="0" collapsed="false">
      <c r="A193" s="2" t="s">
        <v>140</v>
      </c>
      <c r="B193" s="3" t="n">
        <v>8</v>
      </c>
      <c r="C193" s="2" t="s">
        <v>202</v>
      </c>
      <c r="D193" s="2" t="s">
        <v>221</v>
      </c>
      <c r="E193" s="2" t="s">
        <v>177</v>
      </c>
      <c r="F193" s="2" t="s">
        <v>200</v>
      </c>
    </row>
    <row r="194" customFormat="false" ht="36" hidden="false" customHeight="true" outlineLevel="0" collapsed="false">
      <c r="A194" s="2" t="s">
        <v>142</v>
      </c>
      <c r="B194" s="3" t="n">
        <v>8</v>
      </c>
      <c r="C194" s="2" t="s">
        <v>199</v>
      </c>
      <c r="D194" s="2" t="s">
        <v>193</v>
      </c>
      <c r="E194" s="2" t="s">
        <v>130</v>
      </c>
      <c r="F194" s="2" t="s">
        <v>200</v>
      </c>
    </row>
    <row r="195" customFormat="false" ht="36" hidden="false" customHeight="true" outlineLevel="0" collapsed="false">
      <c r="A195" s="2" t="s">
        <v>146</v>
      </c>
      <c r="B195" s="3" t="n">
        <v>8</v>
      </c>
      <c r="C195" s="2" t="s">
        <v>199</v>
      </c>
      <c r="D195" s="2" t="s">
        <v>193</v>
      </c>
      <c r="E195" s="2" t="s">
        <v>130</v>
      </c>
      <c r="F195" s="2" t="s">
        <v>200</v>
      </c>
    </row>
    <row r="196" customFormat="false" ht="36" hidden="false" customHeight="true" outlineLevel="0" collapsed="false">
      <c r="A196" s="2" t="s">
        <v>148</v>
      </c>
      <c r="B196" s="3" t="n">
        <v>8</v>
      </c>
      <c r="C196" s="2" t="s">
        <v>202</v>
      </c>
      <c r="D196" s="2" t="s">
        <v>221</v>
      </c>
      <c r="E196" s="2" t="s">
        <v>177</v>
      </c>
      <c r="F196" s="2" t="s">
        <v>200</v>
      </c>
    </row>
    <row r="197" customFormat="false" ht="36" hidden="false" customHeight="true" outlineLevel="0" collapsed="false">
      <c r="A197" s="2" t="s">
        <v>148</v>
      </c>
      <c r="B197" s="3" t="n">
        <v>8</v>
      </c>
      <c r="C197" s="2" t="s">
        <v>102</v>
      </c>
      <c r="D197" s="2" t="s">
        <v>210</v>
      </c>
      <c r="E197" s="2" t="s">
        <v>211</v>
      </c>
      <c r="F197" s="2" t="s">
        <v>200</v>
      </c>
    </row>
    <row r="198" customFormat="false" ht="36" hidden="false" customHeight="true" outlineLevel="0" collapsed="false">
      <c r="A198" s="2" t="s">
        <v>157</v>
      </c>
      <c r="B198" s="3" t="n">
        <v>8</v>
      </c>
      <c r="C198" s="2" t="s">
        <v>202</v>
      </c>
      <c r="D198" s="2" t="s">
        <v>221</v>
      </c>
      <c r="E198" s="2" t="s">
        <v>177</v>
      </c>
      <c r="F198" s="2" t="s">
        <v>200</v>
      </c>
    </row>
    <row r="199" customFormat="false" ht="36" hidden="false" customHeight="true" outlineLevel="0" collapsed="false">
      <c r="A199" s="2" t="s">
        <v>159</v>
      </c>
      <c r="B199" s="3" t="n">
        <v>8</v>
      </c>
      <c r="C199" s="2" t="s">
        <v>102</v>
      </c>
      <c r="D199" s="2" t="s">
        <v>212</v>
      </c>
      <c r="E199" s="2" t="s">
        <v>213</v>
      </c>
      <c r="F199" s="2" t="s">
        <v>200</v>
      </c>
    </row>
    <row r="200" customFormat="false" ht="36" hidden="false" customHeight="true" outlineLevel="0" collapsed="false">
      <c r="A200" s="2" t="s">
        <v>165</v>
      </c>
      <c r="B200" s="3" t="n">
        <v>8</v>
      </c>
      <c r="C200" s="2" t="s">
        <v>202</v>
      </c>
      <c r="D200" s="2" t="s">
        <v>221</v>
      </c>
      <c r="E200" s="2" t="s">
        <v>177</v>
      </c>
      <c r="F200" s="2" t="s">
        <v>200</v>
      </c>
    </row>
    <row r="201" customFormat="false" ht="36" hidden="false" customHeight="true" outlineLevel="0" collapsed="false">
      <c r="A201" s="2" t="s">
        <v>169</v>
      </c>
      <c r="B201" s="3" t="n">
        <v>8</v>
      </c>
      <c r="C201" s="2" t="s">
        <v>102</v>
      </c>
      <c r="D201" s="2" t="s">
        <v>184</v>
      </c>
      <c r="E201" s="2" t="s">
        <v>214</v>
      </c>
      <c r="F201" s="2" t="s">
        <v>200</v>
      </c>
    </row>
    <row r="202" customFormat="false" ht="36" hidden="false" customHeight="true" outlineLevel="0" collapsed="false">
      <c r="A202" s="2" t="s">
        <v>105</v>
      </c>
      <c r="B202" s="3" t="n">
        <v>9</v>
      </c>
      <c r="C202" s="2" t="s">
        <v>199</v>
      </c>
      <c r="D202" s="2" t="s">
        <v>185</v>
      </c>
      <c r="E202" s="2" t="s">
        <v>106</v>
      </c>
      <c r="F202" s="2" t="s">
        <v>200</v>
      </c>
    </row>
    <row r="203" customFormat="false" ht="36" hidden="false" customHeight="true" outlineLevel="0" collapsed="false">
      <c r="A203" s="2" t="s">
        <v>111</v>
      </c>
      <c r="B203" s="3" t="n">
        <v>9</v>
      </c>
      <c r="C203" s="2" t="s">
        <v>199</v>
      </c>
      <c r="D203" s="2" t="s">
        <v>201</v>
      </c>
      <c r="E203" s="2" t="s">
        <v>106</v>
      </c>
      <c r="F203" s="2" t="s">
        <v>200</v>
      </c>
    </row>
    <row r="204" customFormat="false" ht="36" hidden="false" customHeight="true" outlineLevel="0" collapsed="false">
      <c r="A204" s="2" t="s">
        <v>115</v>
      </c>
      <c r="B204" s="3" t="n">
        <v>9</v>
      </c>
      <c r="C204" s="2" t="s">
        <v>199</v>
      </c>
      <c r="D204" s="2" t="s">
        <v>185</v>
      </c>
      <c r="E204" s="2" t="s">
        <v>106</v>
      </c>
      <c r="F204" s="2" t="s">
        <v>200</v>
      </c>
    </row>
    <row r="205" customFormat="false" ht="36" hidden="false" customHeight="true" outlineLevel="0" collapsed="false">
      <c r="A205" s="2" t="s">
        <v>115</v>
      </c>
      <c r="B205" s="3" t="n">
        <v>9</v>
      </c>
      <c r="C205" s="2" t="s">
        <v>202</v>
      </c>
      <c r="D205" s="2" t="s">
        <v>222</v>
      </c>
      <c r="E205" s="2" t="s">
        <v>178</v>
      </c>
      <c r="F205" s="2" t="s">
        <v>200</v>
      </c>
    </row>
    <row r="206" customFormat="false" ht="36" hidden="false" customHeight="true" outlineLevel="0" collapsed="false">
      <c r="A206" s="2" t="s">
        <v>117</v>
      </c>
      <c r="B206" s="3" t="n">
        <v>9</v>
      </c>
      <c r="C206" s="2" t="s">
        <v>199</v>
      </c>
      <c r="D206" s="2" t="s">
        <v>201</v>
      </c>
      <c r="E206" s="2" t="s">
        <v>106</v>
      </c>
      <c r="F206" s="2" t="s">
        <v>200</v>
      </c>
    </row>
    <row r="207" customFormat="false" ht="36" hidden="false" customHeight="true" outlineLevel="0" collapsed="false">
      <c r="A207" s="2" t="s">
        <v>117</v>
      </c>
      <c r="B207" s="3" t="n">
        <v>9</v>
      </c>
      <c r="C207" s="2" t="s">
        <v>102</v>
      </c>
      <c r="D207" s="2" t="s">
        <v>204</v>
      </c>
      <c r="E207" s="2" t="s">
        <v>205</v>
      </c>
      <c r="F207" s="2" t="s">
        <v>200</v>
      </c>
    </row>
    <row r="208" customFormat="false" ht="36" hidden="false" customHeight="true" outlineLevel="0" collapsed="false">
      <c r="A208" s="2" t="s">
        <v>121</v>
      </c>
      <c r="B208" s="3" t="n">
        <v>9</v>
      </c>
      <c r="C208" s="2" t="s">
        <v>199</v>
      </c>
      <c r="D208" s="2" t="s">
        <v>185</v>
      </c>
      <c r="E208" s="2" t="s">
        <v>106</v>
      </c>
      <c r="F208" s="2" t="s">
        <v>200</v>
      </c>
    </row>
    <row r="209" customFormat="false" ht="36" hidden="false" customHeight="true" outlineLevel="0" collapsed="false">
      <c r="A209" s="2" t="s">
        <v>123</v>
      </c>
      <c r="B209" s="3" t="n">
        <v>9</v>
      </c>
      <c r="C209" s="2" t="s">
        <v>199</v>
      </c>
      <c r="D209" s="2" t="s">
        <v>201</v>
      </c>
      <c r="E209" s="2" t="s">
        <v>106</v>
      </c>
      <c r="F209" s="2" t="s">
        <v>200</v>
      </c>
    </row>
    <row r="210" customFormat="false" ht="36" hidden="false" customHeight="true" outlineLevel="0" collapsed="false">
      <c r="A210" s="2" t="s">
        <v>123</v>
      </c>
      <c r="B210" s="3" t="n">
        <v>9</v>
      </c>
      <c r="C210" s="2" t="s">
        <v>202</v>
      </c>
      <c r="D210" s="2" t="s">
        <v>222</v>
      </c>
      <c r="E210" s="2" t="s">
        <v>178</v>
      </c>
      <c r="F210" s="2" t="s">
        <v>200</v>
      </c>
    </row>
    <row r="211" customFormat="false" ht="36" hidden="false" customHeight="true" outlineLevel="0" collapsed="false">
      <c r="A211" s="2" t="s">
        <v>127</v>
      </c>
      <c r="B211" s="3" t="n">
        <v>9</v>
      </c>
      <c r="C211" s="2" t="s">
        <v>199</v>
      </c>
      <c r="D211" s="2" t="s">
        <v>185</v>
      </c>
      <c r="E211" s="2" t="s">
        <v>106</v>
      </c>
      <c r="F211" s="2" t="s">
        <v>200</v>
      </c>
    </row>
    <row r="212" customFormat="false" ht="36" hidden="false" customHeight="true" outlineLevel="0" collapsed="false">
      <c r="A212" s="2" t="s">
        <v>127</v>
      </c>
      <c r="B212" s="3" t="n">
        <v>9</v>
      </c>
      <c r="C212" s="2" t="s">
        <v>102</v>
      </c>
      <c r="D212" s="2" t="s">
        <v>206</v>
      </c>
      <c r="E212" s="2" t="s">
        <v>207</v>
      </c>
      <c r="F212" s="2" t="s">
        <v>200</v>
      </c>
    </row>
    <row r="213" customFormat="false" ht="36" hidden="false" customHeight="true" outlineLevel="0" collapsed="false">
      <c r="A213" s="2" t="s">
        <v>129</v>
      </c>
      <c r="B213" s="3" t="n">
        <v>9</v>
      </c>
      <c r="C213" s="2" t="s">
        <v>199</v>
      </c>
      <c r="D213" s="2" t="s">
        <v>193</v>
      </c>
      <c r="E213" s="2" t="s">
        <v>130</v>
      </c>
      <c r="F213" s="2" t="s">
        <v>200</v>
      </c>
    </row>
    <row r="214" customFormat="false" ht="36" hidden="false" customHeight="true" outlineLevel="0" collapsed="false">
      <c r="A214" s="2" t="s">
        <v>132</v>
      </c>
      <c r="B214" s="3" t="n">
        <v>9</v>
      </c>
      <c r="C214" s="2" t="s">
        <v>202</v>
      </c>
      <c r="D214" s="2" t="s">
        <v>222</v>
      </c>
      <c r="E214" s="2" t="s">
        <v>178</v>
      </c>
      <c r="F214" s="2" t="s">
        <v>200</v>
      </c>
    </row>
    <row r="215" customFormat="false" ht="36" hidden="false" customHeight="true" outlineLevel="0" collapsed="false">
      <c r="A215" s="2" t="s">
        <v>134</v>
      </c>
      <c r="B215" s="3" t="n">
        <v>9</v>
      </c>
      <c r="C215" s="2" t="s">
        <v>199</v>
      </c>
      <c r="D215" s="2" t="s">
        <v>193</v>
      </c>
      <c r="E215" s="2" t="s">
        <v>130</v>
      </c>
      <c r="F215" s="2" t="s">
        <v>200</v>
      </c>
    </row>
    <row r="216" customFormat="false" ht="36" hidden="false" customHeight="true" outlineLevel="0" collapsed="false">
      <c r="A216" s="2" t="s">
        <v>138</v>
      </c>
      <c r="B216" s="3" t="n">
        <v>9</v>
      </c>
      <c r="C216" s="2" t="s">
        <v>199</v>
      </c>
      <c r="D216" s="2" t="s">
        <v>193</v>
      </c>
      <c r="E216" s="2" t="s">
        <v>130</v>
      </c>
      <c r="F216" s="2" t="s">
        <v>200</v>
      </c>
    </row>
    <row r="217" customFormat="false" ht="36" hidden="false" customHeight="true" outlineLevel="0" collapsed="false">
      <c r="A217" s="2" t="s">
        <v>138</v>
      </c>
      <c r="B217" s="3" t="n">
        <v>9</v>
      </c>
      <c r="C217" s="2" t="s">
        <v>102</v>
      </c>
      <c r="D217" s="2" t="s">
        <v>208</v>
      </c>
      <c r="E217" s="2" t="s">
        <v>209</v>
      </c>
      <c r="F217" s="2" t="s">
        <v>200</v>
      </c>
    </row>
    <row r="218" customFormat="false" ht="36" hidden="false" customHeight="true" outlineLevel="0" collapsed="false">
      <c r="A218" s="2" t="s">
        <v>140</v>
      </c>
      <c r="B218" s="3" t="n">
        <v>9</v>
      </c>
      <c r="C218" s="2" t="s">
        <v>202</v>
      </c>
      <c r="D218" s="2" t="s">
        <v>222</v>
      </c>
      <c r="E218" s="2" t="s">
        <v>178</v>
      </c>
      <c r="F218" s="2" t="s">
        <v>200</v>
      </c>
    </row>
    <row r="219" customFormat="false" ht="36" hidden="false" customHeight="true" outlineLevel="0" collapsed="false">
      <c r="A219" s="2" t="s">
        <v>142</v>
      </c>
      <c r="B219" s="3" t="n">
        <v>9</v>
      </c>
      <c r="C219" s="2" t="s">
        <v>199</v>
      </c>
      <c r="D219" s="2" t="s">
        <v>193</v>
      </c>
      <c r="E219" s="2" t="s">
        <v>130</v>
      </c>
      <c r="F219" s="2" t="s">
        <v>200</v>
      </c>
    </row>
    <row r="220" customFormat="false" ht="36" hidden="false" customHeight="true" outlineLevel="0" collapsed="false">
      <c r="A220" s="2" t="s">
        <v>146</v>
      </c>
      <c r="B220" s="3" t="n">
        <v>9</v>
      </c>
      <c r="C220" s="2" t="s">
        <v>199</v>
      </c>
      <c r="D220" s="2" t="s">
        <v>193</v>
      </c>
      <c r="E220" s="2" t="s">
        <v>130</v>
      </c>
      <c r="F220" s="2" t="s">
        <v>200</v>
      </c>
    </row>
    <row r="221" customFormat="false" ht="36" hidden="false" customHeight="true" outlineLevel="0" collapsed="false">
      <c r="A221" s="2" t="s">
        <v>148</v>
      </c>
      <c r="B221" s="3" t="n">
        <v>9</v>
      </c>
      <c r="C221" s="2" t="s">
        <v>202</v>
      </c>
      <c r="D221" s="2" t="s">
        <v>222</v>
      </c>
      <c r="E221" s="2" t="s">
        <v>178</v>
      </c>
      <c r="F221" s="2" t="s">
        <v>200</v>
      </c>
    </row>
    <row r="222" customFormat="false" ht="36" hidden="false" customHeight="true" outlineLevel="0" collapsed="false">
      <c r="A222" s="2" t="s">
        <v>148</v>
      </c>
      <c r="B222" s="3" t="n">
        <v>9</v>
      </c>
      <c r="C222" s="2" t="s">
        <v>102</v>
      </c>
      <c r="D222" s="2" t="s">
        <v>210</v>
      </c>
      <c r="E222" s="2" t="s">
        <v>211</v>
      </c>
      <c r="F222" s="2" t="s">
        <v>200</v>
      </c>
    </row>
    <row r="223" customFormat="false" ht="36" hidden="false" customHeight="true" outlineLevel="0" collapsed="false">
      <c r="A223" s="2" t="s">
        <v>157</v>
      </c>
      <c r="B223" s="3" t="n">
        <v>9</v>
      </c>
      <c r="C223" s="2" t="s">
        <v>202</v>
      </c>
      <c r="D223" s="2" t="s">
        <v>222</v>
      </c>
      <c r="E223" s="2" t="s">
        <v>178</v>
      </c>
      <c r="F223" s="2" t="s">
        <v>200</v>
      </c>
    </row>
    <row r="224" customFormat="false" ht="36" hidden="false" customHeight="true" outlineLevel="0" collapsed="false">
      <c r="A224" s="2" t="s">
        <v>159</v>
      </c>
      <c r="B224" s="3" t="n">
        <v>9</v>
      </c>
      <c r="C224" s="2" t="s">
        <v>102</v>
      </c>
      <c r="D224" s="2" t="s">
        <v>212</v>
      </c>
      <c r="E224" s="2" t="s">
        <v>213</v>
      </c>
      <c r="F224" s="2" t="s">
        <v>200</v>
      </c>
    </row>
    <row r="225" customFormat="false" ht="36" hidden="false" customHeight="true" outlineLevel="0" collapsed="false">
      <c r="A225" s="2" t="s">
        <v>165</v>
      </c>
      <c r="B225" s="3" t="n">
        <v>9</v>
      </c>
      <c r="C225" s="2" t="s">
        <v>202</v>
      </c>
      <c r="D225" s="2" t="s">
        <v>222</v>
      </c>
      <c r="E225" s="2" t="s">
        <v>178</v>
      </c>
      <c r="F225" s="2" t="s">
        <v>200</v>
      </c>
    </row>
    <row r="226" customFormat="false" ht="36" hidden="false" customHeight="true" outlineLevel="0" collapsed="false">
      <c r="A226" s="2" t="s">
        <v>169</v>
      </c>
      <c r="B226" s="3" t="n">
        <v>9</v>
      </c>
      <c r="C226" s="2" t="s">
        <v>102</v>
      </c>
      <c r="D226" s="2" t="s">
        <v>184</v>
      </c>
      <c r="E226" s="2" t="s">
        <v>214</v>
      </c>
      <c r="F226" s="2" t="s">
        <v>200</v>
      </c>
    </row>
    <row r="227" customFormat="false" ht="36" hidden="false" customHeight="true" outlineLevel="0" collapsed="false">
      <c r="A227" s="2" t="s">
        <v>105</v>
      </c>
      <c r="B227" s="3" t="n">
        <v>10</v>
      </c>
      <c r="C227" s="2" t="s">
        <v>199</v>
      </c>
      <c r="D227" s="2" t="s">
        <v>185</v>
      </c>
      <c r="E227" s="2" t="s">
        <v>106</v>
      </c>
      <c r="F227" s="2" t="s">
        <v>200</v>
      </c>
    </row>
    <row r="228" customFormat="false" ht="36" hidden="false" customHeight="true" outlineLevel="0" collapsed="false">
      <c r="A228" s="2" t="s">
        <v>111</v>
      </c>
      <c r="B228" s="3" t="n">
        <v>10</v>
      </c>
      <c r="C228" s="2" t="s">
        <v>199</v>
      </c>
      <c r="D228" s="2" t="s">
        <v>201</v>
      </c>
      <c r="E228" s="2" t="s">
        <v>106</v>
      </c>
      <c r="F228" s="2" t="s">
        <v>200</v>
      </c>
    </row>
    <row r="229" customFormat="false" ht="36" hidden="false" customHeight="true" outlineLevel="0" collapsed="false">
      <c r="A229" s="2" t="s">
        <v>115</v>
      </c>
      <c r="B229" s="3" t="n">
        <v>10</v>
      </c>
      <c r="C229" s="2" t="s">
        <v>199</v>
      </c>
      <c r="D229" s="2" t="s">
        <v>185</v>
      </c>
      <c r="E229" s="2" t="s">
        <v>106</v>
      </c>
      <c r="F229" s="2" t="s">
        <v>200</v>
      </c>
    </row>
    <row r="230" customFormat="false" ht="36" hidden="false" customHeight="true" outlineLevel="0" collapsed="false">
      <c r="A230" s="2" t="s">
        <v>115</v>
      </c>
      <c r="B230" s="3" t="n">
        <v>10</v>
      </c>
      <c r="C230" s="2" t="s">
        <v>202</v>
      </c>
      <c r="D230" s="2" t="s">
        <v>223</v>
      </c>
      <c r="E230" s="2" t="s">
        <v>179</v>
      </c>
      <c r="F230" s="2" t="s">
        <v>200</v>
      </c>
    </row>
    <row r="231" customFormat="false" ht="36" hidden="false" customHeight="true" outlineLevel="0" collapsed="false">
      <c r="A231" s="2" t="s">
        <v>117</v>
      </c>
      <c r="B231" s="3" t="n">
        <v>10</v>
      </c>
      <c r="C231" s="2" t="s">
        <v>199</v>
      </c>
      <c r="D231" s="2" t="s">
        <v>201</v>
      </c>
      <c r="E231" s="2" t="s">
        <v>106</v>
      </c>
      <c r="F231" s="2" t="s">
        <v>200</v>
      </c>
    </row>
    <row r="232" customFormat="false" ht="36" hidden="false" customHeight="true" outlineLevel="0" collapsed="false">
      <c r="A232" s="2" t="s">
        <v>117</v>
      </c>
      <c r="B232" s="3" t="n">
        <v>10</v>
      </c>
      <c r="C232" s="2" t="s">
        <v>102</v>
      </c>
      <c r="D232" s="2" t="s">
        <v>204</v>
      </c>
      <c r="E232" s="2" t="s">
        <v>205</v>
      </c>
      <c r="F232" s="2" t="s">
        <v>200</v>
      </c>
    </row>
    <row r="233" customFormat="false" ht="36" hidden="false" customHeight="true" outlineLevel="0" collapsed="false">
      <c r="A233" s="2" t="s">
        <v>121</v>
      </c>
      <c r="B233" s="3" t="n">
        <v>10</v>
      </c>
      <c r="C233" s="2" t="s">
        <v>199</v>
      </c>
      <c r="D233" s="2" t="s">
        <v>185</v>
      </c>
      <c r="E233" s="2" t="s">
        <v>106</v>
      </c>
      <c r="F233" s="2" t="s">
        <v>200</v>
      </c>
    </row>
    <row r="234" customFormat="false" ht="36" hidden="false" customHeight="true" outlineLevel="0" collapsed="false">
      <c r="A234" s="2" t="s">
        <v>123</v>
      </c>
      <c r="B234" s="3" t="n">
        <v>10</v>
      </c>
      <c r="C234" s="2" t="s">
        <v>199</v>
      </c>
      <c r="D234" s="2" t="s">
        <v>201</v>
      </c>
      <c r="E234" s="2" t="s">
        <v>106</v>
      </c>
      <c r="F234" s="2" t="s">
        <v>200</v>
      </c>
    </row>
    <row r="235" customFormat="false" ht="36" hidden="false" customHeight="true" outlineLevel="0" collapsed="false">
      <c r="A235" s="2" t="s">
        <v>123</v>
      </c>
      <c r="B235" s="3" t="n">
        <v>10</v>
      </c>
      <c r="C235" s="2" t="s">
        <v>202</v>
      </c>
      <c r="D235" s="2" t="s">
        <v>223</v>
      </c>
      <c r="E235" s="2" t="s">
        <v>179</v>
      </c>
      <c r="F235" s="2" t="s">
        <v>200</v>
      </c>
    </row>
    <row r="236" customFormat="false" ht="36" hidden="false" customHeight="true" outlineLevel="0" collapsed="false">
      <c r="A236" s="2" t="s">
        <v>127</v>
      </c>
      <c r="B236" s="3" t="n">
        <v>10</v>
      </c>
      <c r="C236" s="2" t="s">
        <v>199</v>
      </c>
      <c r="D236" s="2" t="s">
        <v>185</v>
      </c>
      <c r="E236" s="2" t="s">
        <v>106</v>
      </c>
      <c r="F236" s="2" t="s">
        <v>200</v>
      </c>
    </row>
    <row r="237" customFormat="false" ht="36" hidden="false" customHeight="true" outlineLevel="0" collapsed="false">
      <c r="A237" s="2" t="s">
        <v>127</v>
      </c>
      <c r="B237" s="3" t="n">
        <v>10</v>
      </c>
      <c r="C237" s="2" t="s">
        <v>102</v>
      </c>
      <c r="D237" s="2" t="s">
        <v>206</v>
      </c>
      <c r="E237" s="2" t="s">
        <v>207</v>
      </c>
      <c r="F237" s="2" t="s">
        <v>200</v>
      </c>
    </row>
    <row r="238" customFormat="false" ht="36" hidden="false" customHeight="true" outlineLevel="0" collapsed="false">
      <c r="A238" s="2" t="s">
        <v>129</v>
      </c>
      <c r="B238" s="3" t="n">
        <v>10</v>
      </c>
      <c r="C238" s="2" t="s">
        <v>199</v>
      </c>
      <c r="D238" s="2" t="s">
        <v>193</v>
      </c>
      <c r="E238" s="2" t="s">
        <v>130</v>
      </c>
      <c r="F238" s="2" t="s">
        <v>200</v>
      </c>
    </row>
    <row r="239" customFormat="false" ht="36" hidden="false" customHeight="true" outlineLevel="0" collapsed="false">
      <c r="A239" s="2" t="s">
        <v>132</v>
      </c>
      <c r="B239" s="3" t="n">
        <v>10</v>
      </c>
      <c r="C239" s="2" t="s">
        <v>202</v>
      </c>
      <c r="D239" s="2" t="s">
        <v>223</v>
      </c>
      <c r="E239" s="2" t="s">
        <v>179</v>
      </c>
      <c r="F239" s="2" t="s">
        <v>200</v>
      </c>
    </row>
    <row r="240" customFormat="false" ht="36" hidden="false" customHeight="true" outlineLevel="0" collapsed="false">
      <c r="A240" s="2" t="s">
        <v>134</v>
      </c>
      <c r="B240" s="3" t="n">
        <v>10</v>
      </c>
      <c r="C240" s="2" t="s">
        <v>199</v>
      </c>
      <c r="D240" s="2" t="s">
        <v>193</v>
      </c>
      <c r="E240" s="2" t="s">
        <v>130</v>
      </c>
      <c r="F240" s="2" t="s">
        <v>200</v>
      </c>
    </row>
    <row r="241" customFormat="false" ht="36" hidden="false" customHeight="true" outlineLevel="0" collapsed="false">
      <c r="A241" s="2" t="s">
        <v>138</v>
      </c>
      <c r="B241" s="3" t="n">
        <v>10</v>
      </c>
      <c r="C241" s="2" t="s">
        <v>199</v>
      </c>
      <c r="D241" s="2" t="s">
        <v>193</v>
      </c>
      <c r="E241" s="2" t="s">
        <v>130</v>
      </c>
      <c r="F241" s="2" t="s">
        <v>200</v>
      </c>
    </row>
    <row r="242" customFormat="false" ht="36" hidden="false" customHeight="true" outlineLevel="0" collapsed="false">
      <c r="A242" s="2" t="s">
        <v>138</v>
      </c>
      <c r="B242" s="3" t="n">
        <v>10</v>
      </c>
      <c r="C242" s="2" t="s">
        <v>102</v>
      </c>
      <c r="D242" s="2" t="s">
        <v>208</v>
      </c>
      <c r="E242" s="2" t="s">
        <v>209</v>
      </c>
      <c r="F242" s="2" t="s">
        <v>200</v>
      </c>
    </row>
    <row r="243" customFormat="false" ht="36" hidden="false" customHeight="true" outlineLevel="0" collapsed="false">
      <c r="A243" s="2" t="s">
        <v>140</v>
      </c>
      <c r="B243" s="3" t="n">
        <v>10</v>
      </c>
      <c r="C243" s="2" t="s">
        <v>202</v>
      </c>
      <c r="D243" s="2" t="s">
        <v>223</v>
      </c>
      <c r="E243" s="2" t="s">
        <v>179</v>
      </c>
      <c r="F243" s="2" t="s">
        <v>200</v>
      </c>
    </row>
    <row r="244" customFormat="false" ht="36" hidden="false" customHeight="true" outlineLevel="0" collapsed="false">
      <c r="A244" s="2" t="s">
        <v>142</v>
      </c>
      <c r="B244" s="3" t="n">
        <v>10</v>
      </c>
      <c r="C244" s="2" t="s">
        <v>199</v>
      </c>
      <c r="D244" s="2" t="s">
        <v>193</v>
      </c>
      <c r="E244" s="2" t="s">
        <v>130</v>
      </c>
      <c r="F244" s="2" t="s">
        <v>200</v>
      </c>
    </row>
    <row r="245" customFormat="false" ht="36" hidden="false" customHeight="true" outlineLevel="0" collapsed="false">
      <c r="A245" s="2" t="s">
        <v>146</v>
      </c>
      <c r="B245" s="3" t="n">
        <v>10</v>
      </c>
      <c r="C245" s="2" t="s">
        <v>199</v>
      </c>
      <c r="D245" s="2" t="s">
        <v>193</v>
      </c>
      <c r="E245" s="2" t="s">
        <v>130</v>
      </c>
      <c r="F245" s="2" t="s">
        <v>200</v>
      </c>
    </row>
    <row r="246" customFormat="false" ht="36" hidden="false" customHeight="true" outlineLevel="0" collapsed="false">
      <c r="A246" s="2" t="s">
        <v>148</v>
      </c>
      <c r="B246" s="3" t="n">
        <v>10</v>
      </c>
      <c r="C246" s="2" t="s">
        <v>202</v>
      </c>
      <c r="D246" s="2" t="s">
        <v>223</v>
      </c>
      <c r="E246" s="2" t="s">
        <v>179</v>
      </c>
      <c r="F246" s="2" t="s">
        <v>200</v>
      </c>
    </row>
    <row r="247" customFormat="false" ht="36" hidden="false" customHeight="true" outlineLevel="0" collapsed="false">
      <c r="A247" s="2" t="s">
        <v>148</v>
      </c>
      <c r="B247" s="3" t="n">
        <v>10</v>
      </c>
      <c r="C247" s="2" t="s">
        <v>102</v>
      </c>
      <c r="D247" s="2" t="s">
        <v>210</v>
      </c>
      <c r="E247" s="2" t="s">
        <v>211</v>
      </c>
      <c r="F247" s="2" t="s">
        <v>200</v>
      </c>
    </row>
    <row r="248" customFormat="false" ht="36" hidden="false" customHeight="true" outlineLevel="0" collapsed="false">
      <c r="A248" s="2" t="s">
        <v>157</v>
      </c>
      <c r="B248" s="3" t="n">
        <v>10</v>
      </c>
      <c r="C248" s="2" t="s">
        <v>202</v>
      </c>
      <c r="D248" s="2" t="s">
        <v>223</v>
      </c>
      <c r="E248" s="2" t="s">
        <v>179</v>
      </c>
      <c r="F248" s="2" t="s">
        <v>200</v>
      </c>
    </row>
    <row r="249" customFormat="false" ht="36" hidden="false" customHeight="true" outlineLevel="0" collapsed="false">
      <c r="A249" s="2" t="s">
        <v>159</v>
      </c>
      <c r="B249" s="3" t="n">
        <v>10</v>
      </c>
      <c r="C249" s="2" t="s">
        <v>102</v>
      </c>
      <c r="D249" s="2" t="s">
        <v>212</v>
      </c>
      <c r="E249" s="2" t="s">
        <v>213</v>
      </c>
      <c r="F249" s="2" t="s">
        <v>200</v>
      </c>
    </row>
    <row r="250" customFormat="false" ht="36" hidden="false" customHeight="true" outlineLevel="0" collapsed="false">
      <c r="A250" s="2" t="s">
        <v>165</v>
      </c>
      <c r="B250" s="3" t="n">
        <v>10</v>
      </c>
      <c r="C250" s="2" t="s">
        <v>202</v>
      </c>
      <c r="D250" s="2" t="s">
        <v>223</v>
      </c>
      <c r="E250" s="2" t="s">
        <v>179</v>
      </c>
      <c r="F250" s="2" t="s">
        <v>200</v>
      </c>
    </row>
    <row r="251" customFormat="false" ht="36" hidden="false" customHeight="true" outlineLevel="0" collapsed="false">
      <c r="A251" s="2" t="s">
        <v>169</v>
      </c>
      <c r="B251" s="3" t="n">
        <v>10</v>
      </c>
      <c r="C251" s="2" t="s">
        <v>102</v>
      </c>
      <c r="D251" s="2" t="s">
        <v>184</v>
      </c>
      <c r="E251" s="2" t="s">
        <v>214</v>
      </c>
      <c r="F251" s="2" t="s">
        <v>200</v>
      </c>
    </row>
    <row r="252" customFormat="false" ht="36" hidden="false" customHeight="true" outlineLevel="0" collapsed="false">
      <c r="A252" s="2" t="s">
        <v>105</v>
      </c>
      <c r="B252" s="3" t="n">
        <v>11</v>
      </c>
      <c r="C252" s="2" t="s">
        <v>199</v>
      </c>
      <c r="D252" s="2" t="s">
        <v>185</v>
      </c>
      <c r="E252" s="2" t="s">
        <v>106</v>
      </c>
      <c r="F252" s="2" t="s">
        <v>200</v>
      </c>
    </row>
    <row r="253" customFormat="false" ht="36" hidden="false" customHeight="true" outlineLevel="0" collapsed="false">
      <c r="A253" s="2" t="s">
        <v>111</v>
      </c>
      <c r="B253" s="3" t="n">
        <v>11</v>
      </c>
      <c r="C253" s="2" t="s">
        <v>199</v>
      </c>
      <c r="D253" s="2" t="s">
        <v>201</v>
      </c>
      <c r="E253" s="2" t="s">
        <v>106</v>
      </c>
      <c r="F253" s="2" t="s">
        <v>200</v>
      </c>
    </row>
    <row r="254" customFormat="false" ht="36" hidden="false" customHeight="true" outlineLevel="0" collapsed="false">
      <c r="A254" s="2" t="s">
        <v>115</v>
      </c>
      <c r="B254" s="3" t="n">
        <v>11</v>
      </c>
      <c r="C254" s="2" t="s">
        <v>199</v>
      </c>
      <c r="D254" s="2" t="s">
        <v>185</v>
      </c>
      <c r="E254" s="2" t="s">
        <v>106</v>
      </c>
      <c r="F254" s="2" t="s">
        <v>200</v>
      </c>
    </row>
    <row r="255" customFormat="false" ht="36" hidden="false" customHeight="true" outlineLevel="0" collapsed="false">
      <c r="A255" s="2" t="s">
        <v>115</v>
      </c>
      <c r="B255" s="3" t="n">
        <v>11</v>
      </c>
      <c r="C255" s="2" t="s">
        <v>202</v>
      </c>
      <c r="D255" s="2" t="s">
        <v>224</v>
      </c>
      <c r="E255" s="2" t="s">
        <v>180</v>
      </c>
      <c r="F255" s="2" t="s">
        <v>200</v>
      </c>
    </row>
    <row r="256" customFormat="false" ht="36" hidden="false" customHeight="true" outlineLevel="0" collapsed="false">
      <c r="A256" s="2" t="s">
        <v>117</v>
      </c>
      <c r="B256" s="3" t="n">
        <v>11</v>
      </c>
      <c r="C256" s="2" t="s">
        <v>199</v>
      </c>
      <c r="D256" s="2" t="s">
        <v>201</v>
      </c>
      <c r="E256" s="2" t="s">
        <v>106</v>
      </c>
      <c r="F256" s="2" t="s">
        <v>200</v>
      </c>
    </row>
    <row r="257" customFormat="false" ht="36" hidden="false" customHeight="true" outlineLevel="0" collapsed="false">
      <c r="A257" s="2" t="s">
        <v>117</v>
      </c>
      <c r="B257" s="3" t="n">
        <v>11</v>
      </c>
      <c r="C257" s="2" t="s">
        <v>102</v>
      </c>
      <c r="D257" s="2" t="s">
        <v>204</v>
      </c>
      <c r="E257" s="2" t="s">
        <v>205</v>
      </c>
      <c r="F257" s="2" t="s">
        <v>200</v>
      </c>
    </row>
    <row r="258" customFormat="false" ht="36" hidden="false" customHeight="true" outlineLevel="0" collapsed="false">
      <c r="A258" s="2" t="s">
        <v>121</v>
      </c>
      <c r="B258" s="3" t="n">
        <v>11</v>
      </c>
      <c r="C258" s="2" t="s">
        <v>199</v>
      </c>
      <c r="D258" s="2" t="s">
        <v>185</v>
      </c>
      <c r="E258" s="2" t="s">
        <v>106</v>
      </c>
      <c r="F258" s="2" t="s">
        <v>200</v>
      </c>
    </row>
    <row r="259" customFormat="false" ht="36" hidden="false" customHeight="true" outlineLevel="0" collapsed="false">
      <c r="A259" s="2" t="s">
        <v>123</v>
      </c>
      <c r="B259" s="3" t="n">
        <v>11</v>
      </c>
      <c r="C259" s="2" t="s">
        <v>199</v>
      </c>
      <c r="D259" s="2" t="s">
        <v>201</v>
      </c>
      <c r="E259" s="2" t="s">
        <v>106</v>
      </c>
      <c r="F259" s="2" t="s">
        <v>200</v>
      </c>
    </row>
    <row r="260" customFormat="false" ht="36" hidden="false" customHeight="true" outlineLevel="0" collapsed="false">
      <c r="A260" s="2" t="s">
        <v>123</v>
      </c>
      <c r="B260" s="3" t="n">
        <v>11</v>
      </c>
      <c r="C260" s="2" t="s">
        <v>202</v>
      </c>
      <c r="D260" s="2" t="s">
        <v>224</v>
      </c>
      <c r="E260" s="2" t="s">
        <v>180</v>
      </c>
      <c r="F260" s="2" t="s">
        <v>200</v>
      </c>
    </row>
    <row r="261" customFormat="false" ht="36" hidden="false" customHeight="true" outlineLevel="0" collapsed="false">
      <c r="A261" s="2" t="s">
        <v>127</v>
      </c>
      <c r="B261" s="3" t="n">
        <v>11</v>
      </c>
      <c r="C261" s="2" t="s">
        <v>199</v>
      </c>
      <c r="D261" s="2" t="s">
        <v>185</v>
      </c>
      <c r="E261" s="2" t="s">
        <v>106</v>
      </c>
      <c r="F261" s="2" t="s">
        <v>200</v>
      </c>
    </row>
    <row r="262" customFormat="false" ht="36" hidden="false" customHeight="true" outlineLevel="0" collapsed="false">
      <c r="A262" s="2" t="s">
        <v>127</v>
      </c>
      <c r="B262" s="3" t="n">
        <v>11</v>
      </c>
      <c r="C262" s="2" t="s">
        <v>102</v>
      </c>
      <c r="D262" s="2" t="s">
        <v>206</v>
      </c>
      <c r="E262" s="2" t="s">
        <v>207</v>
      </c>
      <c r="F262" s="2" t="s">
        <v>200</v>
      </c>
    </row>
    <row r="263" customFormat="false" ht="36" hidden="false" customHeight="true" outlineLevel="0" collapsed="false">
      <c r="A263" s="2" t="s">
        <v>129</v>
      </c>
      <c r="B263" s="3" t="n">
        <v>11</v>
      </c>
      <c r="C263" s="2" t="s">
        <v>199</v>
      </c>
      <c r="D263" s="2" t="s">
        <v>193</v>
      </c>
      <c r="E263" s="2" t="s">
        <v>130</v>
      </c>
      <c r="F263" s="2" t="s">
        <v>200</v>
      </c>
    </row>
    <row r="264" customFormat="false" ht="36" hidden="false" customHeight="true" outlineLevel="0" collapsed="false">
      <c r="A264" s="2" t="s">
        <v>132</v>
      </c>
      <c r="B264" s="3" t="n">
        <v>11</v>
      </c>
      <c r="C264" s="2" t="s">
        <v>202</v>
      </c>
      <c r="D264" s="2" t="s">
        <v>224</v>
      </c>
      <c r="E264" s="2" t="s">
        <v>180</v>
      </c>
      <c r="F264" s="2" t="s">
        <v>200</v>
      </c>
    </row>
    <row r="265" customFormat="false" ht="36" hidden="false" customHeight="true" outlineLevel="0" collapsed="false">
      <c r="A265" s="2" t="s">
        <v>134</v>
      </c>
      <c r="B265" s="3" t="n">
        <v>11</v>
      </c>
      <c r="C265" s="2" t="s">
        <v>199</v>
      </c>
      <c r="D265" s="2" t="s">
        <v>193</v>
      </c>
      <c r="E265" s="2" t="s">
        <v>130</v>
      </c>
      <c r="F265" s="2" t="s">
        <v>200</v>
      </c>
    </row>
    <row r="266" customFormat="false" ht="36" hidden="false" customHeight="true" outlineLevel="0" collapsed="false">
      <c r="A266" s="2" t="s">
        <v>138</v>
      </c>
      <c r="B266" s="3" t="n">
        <v>11</v>
      </c>
      <c r="C266" s="2" t="s">
        <v>199</v>
      </c>
      <c r="D266" s="2" t="s">
        <v>193</v>
      </c>
      <c r="E266" s="2" t="s">
        <v>130</v>
      </c>
      <c r="F266" s="2" t="s">
        <v>200</v>
      </c>
    </row>
    <row r="267" customFormat="false" ht="36" hidden="false" customHeight="true" outlineLevel="0" collapsed="false">
      <c r="A267" s="2" t="s">
        <v>138</v>
      </c>
      <c r="B267" s="3" t="n">
        <v>11</v>
      </c>
      <c r="C267" s="2" t="s">
        <v>102</v>
      </c>
      <c r="D267" s="2" t="s">
        <v>208</v>
      </c>
      <c r="E267" s="2" t="s">
        <v>209</v>
      </c>
      <c r="F267" s="2" t="s">
        <v>200</v>
      </c>
    </row>
    <row r="268" customFormat="false" ht="36" hidden="false" customHeight="true" outlineLevel="0" collapsed="false">
      <c r="A268" s="2" t="s">
        <v>140</v>
      </c>
      <c r="B268" s="3" t="n">
        <v>11</v>
      </c>
      <c r="C268" s="2" t="s">
        <v>202</v>
      </c>
      <c r="D268" s="2" t="s">
        <v>224</v>
      </c>
      <c r="E268" s="2" t="s">
        <v>180</v>
      </c>
      <c r="F268" s="2" t="s">
        <v>200</v>
      </c>
    </row>
    <row r="269" customFormat="false" ht="36" hidden="false" customHeight="true" outlineLevel="0" collapsed="false">
      <c r="A269" s="2" t="s">
        <v>142</v>
      </c>
      <c r="B269" s="3" t="n">
        <v>11</v>
      </c>
      <c r="C269" s="2" t="s">
        <v>199</v>
      </c>
      <c r="D269" s="2" t="s">
        <v>193</v>
      </c>
      <c r="E269" s="2" t="s">
        <v>130</v>
      </c>
      <c r="F269" s="2" t="s">
        <v>200</v>
      </c>
    </row>
    <row r="270" customFormat="false" ht="36" hidden="false" customHeight="true" outlineLevel="0" collapsed="false">
      <c r="A270" s="2" t="s">
        <v>146</v>
      </c>
      <c r="B270" s="3" t="n">
        <v>11</v>
      </c>
      <c r="C270" s="2" t="s">
        <v>199</v>
      </c>
      <c r="D270" s="2" t="s">
        <v>193</v>
      </c>
      <c r="E270" s="2" t="s">
        <v>130</v>
      </c>
      <c r="F270" s="2" t="s">
        <v>200</v>
      </c>
    </row>
    <row r="271" customFormat="false" ht="36" hidden="false" customHeight="true" outlineLevel="0" collapsed="false">
      <c r="A271" s="2" t="s">
        <v>148</v>
      </c>
      <c r="B271" s="3" t="n">
        <v>11</v>
      </c>
      <c r="C271" s="2" t="s">
        <v>202</v>
      </c>
      <c r="D271" s="2" t="s">
        <v>224</v>
      </c>
      <c r="E271" s="2" t="s">
        <v>180</v>
      </c>
      <c r="F271" s="2" t="s">
        <v>200</v>
      </c>
    </row>
    <row r="272" customFormat="false" ht="36" hidden="false" customHeight="true" outlineLevel="0" collapsed="false">
      <c r="A272" s="2" t="s">
        <v>148</v>
      </c>
      <c r="B272" s="3" t="n">
        <v>11</v>
      </c>
      <c r="C272" s="2" t="s">
        <v>102</v>
      </c>
      <c r="D272" s="2" t="s">
        <v>210</v>
      </c>
      <c r="E272" s="2" t="s">
        <v>211</v>
      </c>
      <c r="F272" s="2" t="s">
        <v>200</v>
      </c>
    </row>
    <row r="273" customFormat="false" ht="36" hidden="false" customHeight="true" outlineLevel="0" collapsed="false">
      <c r="A273" s="2" t="s">
        <v>157</v>
      </c>
      <c r="B273" s="3" t="n">
        <v>11</v>
      </c>
      <c r="C273" s="2" t="s">
        <v>202</v>
      </c>
      <c r="D273" s="2" t="s">
        <v>224</v>
      </c>
      <c r="E273" s="2" t="s">
        <v>180</v>
      </c>
      <c r="F273" s="2" t="s">
        <v>200</v>
      </c>
    </row>
    <row r="274" customFormat="false" ht="36" hidden="false" customHeight="true" outlineLevel="0" collapsed="false">
      <c r="A274" s="2" t="s">
        <v>159</v>
      </c>
      <c r="B274" s="3" t="n">
        <v>11</v>
      </c>
      <c r="C274" s="2" t="s">
        <v>102</v>
      </c>
      <c r="D274" s="2" t="s">
        <v>212</v>
      </c>
      <c r="E274" s="2" t="s">
        <v>213</v>
      </c>
      <c r="F274" s="2" t="s">
        <v>200</v>
      </c>
    </row>
    <row r="275" customFormat="false" ht="36" hidden="false" customHeight="true" outlineLevel="0" collapsed="false">
      <c r="A275" s="2" t="s">
        <v>165</v>
      </c>
      <c r="B275" s="3" t="n">
        <v>11</v>
      </c>
      <c r="C275" s="2" t="s">
        <v>202</v>
      </c>
      <c r="D275" s="2" t="s">
        <v>224</v>
      </c>
      <c r="E275" s="2" t="s">
        <v>180</v>
      </c>
      <c r="F275" s="2" t="s">
        <v>200</v>
      </c>
    </row>
    <row r="276" customFormat="false" ht="36" hidden="false" customHeight="true" outlineLevel="0" collapsed="false">
      <c r="A276" s="2" t="s">
        <v>169</v>
      </c>
      <c r="B276" s="3" t="n">
        <v>11</v>
      </c>
      <c r="C276" s="2" t="s">
        <v>102</v>
      </c>
      <c r="D276" s="2" t="s">
        <v>184</v>
      </c>
      <c r="E276" s="2" t="s">
        <v>214</v>
      </c>
      <c r="F276" s="2" t="s">
        <v>200</v>
      </c>
    </row>
    <row r="277" customFormat="false" ht="36" hidden="false" customHeight="true" outlineLevel="0" collapsed="false">
      <c r="A277" s="2" t="s">
        <v>105</v>
      </c>
      <c r="B277" s="3" t="n">
        <v>12</v>
      </c>
      <c r="C277" s="2" t="s">
        <v>199</v>
      </c>
      <c r="D277" s="2" t="s">
        <v>185</v>
      </c>
      <c r="E277" s="2" t="s">
        <v>106</v>
      </c>
      <c r="F277" s="2" t="s">
        <v>200</v>
      </c>
    </row>
    <row r="278" customFormat="false" ht="36" hidden="false" customHeight="true" outlineLevel="0" collapsed="false">
      <c r="A278" s="2" t="s">
        <v>111</v>
      </c>
      <c r="B278" s="3" t="n">
        <v>12</v>
      </c>
      <c r="C278" s="2" t="s">
        <v>199</v>
      </c>
      <c r="D278" s="2" t="s">
        <v>201</v>
      </c>
      <c r="E278" s="2" t="s">
        <v>106</v>
      </c>
      <c r="F278" s="2" t="s">
        <v>200</v>
      </c>
    </row>
    <row r="279" customFormat="false" ht="36" hidden="false" customHeight="true" outlineLevel="0" collapsed="false">
      <c r="A279" s="2" t="s">
        <v>115</v>
      </c>
      <c r="B279" s="3" t="n">
        <v>12</v>
      </c>
      <c r="C279" s="2" t="s">
        <v>199</v>
      </c>
      <c r="D279" s="2" t="s">
        <v>185</v>
      </c>
      <c r="E279" s="2" t="s">
        <v>106</v>
      </c>
      <c r="F279" s="2" t="s">
        <v>200</v>
      </c>
    </row>
    <row r="280" customFormat="false" ht="36" hidden="false" customHeight="true" outlineLevel="0" collapsed="false">
      <c r="A280" s="2" t="s">
        <v>115</v>
      </c>
      <c r="B280" s="3" t="n">
        <v>12</v>
      </c>
      <c r="C280" s="2" t="s">
        <v>202</v>
      </c>
      <c r="D280" s="2" t="s">
        <v>225</v>
      </c>
      <c r="E280" s="2" t="s">
        <v>181</v>
      </c>
      <c r="F280" s="2" t="s">
        <v>200</v>
      </c>
    </row>
    <row r="281" customFormat="false" ht="36" hidden="false" customHeight="true" outlineLevel="0" collapsed="false">
      <c r="A281" s="2" t="s">
        <v>117</v>
      </c>
      <c r="B281" s="3" t="n">
        <v>12</v>
      </c>
      <c r="C281" s="2" t="s">
        <v>199</v>
      </c>
      <c r="D281" s="2" t="s">
        <v>201</v>
      </c>
      <c r="E281" s="2" t="s">
        <v>106</v>
      </c>
      <c r="F281" s="2" t="s">
        <v>200</v>
      </c>
    </row>
    <row r="282" customFormat="false" ht="36" hidden="false" customHeight="true" outlineLevel="0" collapsed="false">
      <c r="A282" s="2" t="s">
        <v>117</v>
      </c>
      <c r="B282" s="3" t="n">
        <v>12</v>
      </c>
      <c r="C282" s="2" t="s">
        <v>102</v>
      </c>
      <c r="D282" s="2" t="s">
        <v>204</v>
      </c>
      <c r="E282" s="2" t="s">
        <v>205</v>
      </c>
      <c r="F282" s="2" t="s">
        <v>200</v>
      </c>
    </row>
    <row r="283" customFormat="false" ht="36" hidden="false" customHeight="true" outlineLevel="0" collapsed="false">
      <c r="A283" s="2" t="s">
        <v>121</v>
      </c>
      <c r="B283" s="3" t="n">
        <v>12</v>
      </c>
      <c r="C283" s="2" t="s">
        <v>199</v>
      </c>
      <c r="D283" s="2" t="s">
        <v>185</v>
      </c>
      <c r="E283" s="2" t="s">
        <v>106</v>
      </c>
      <c r="F283" s="2" t="s">
        <v>200</v>
      </c>
    </row>
    <row r="284" customFormat="false" ht="36" hidden="false" customHeight="true" outlineLevel="0" collapsed="false">
      <c r="A284" s="2" t="s">
        <v>123</v>
      </c>
      <c r="B284" s="3" t="n">
        <v>12</v>
      </c>
      <c r="C284" s="2" t="s">
        <v>199</v>
      </c>
      <c r="D284" s="2" t="s">
        <v>201</v>
      </c>
      <c r="E284" s="2" t="s">
        <v>106</v>
      </c>
      <c r="F284" s="2" t="s">
        <v>200</v>
      </c>
    </row>
    <row r="285" customFormat="false" ht="36" hidden="false" customHeight="true" outlineLevel="0" collapsed="false">
      <c r="A285" s="2" t="s">
        <v>123</v>
      </c>
      <c r="B285" s="3" t="n">
        <v>12</v>
      </c>
      <c r="C285" s="2" t="s">
        <v>202</v>
      </c>
      <c r="D285" s="2" t="s">
        <v>225</v>
      </c>
      <c r="E285" s="2" t="s">
        <v>181</v>
      </c>
      <c r="F285" s="2" t="s">
        <v>200</v>
      </c>
    </row>
    <row r="286" customFormat="false" ht="36" hidden="false" customHeight="true" outlineLevel="0" collapsed="false">
      <c r="A286" s="2" t="s">
        <v>127</v>
      </c>
      <c r="B286" s="3" t="n">
        <v>12</v>
      </c>
      <c r="C286" s="2" t="s">
        <v>199</v>
      </c>
      <c r="D286" s="2" t="s">
        <v>185</v>
      </c>
      <c r="E286" s="2" t="s">
        <v>106</v>
      </c>
      <c r="F286" s="2" t="s">
        <v>200</v>
      </c>
    </row>
    <row r="287" customFormat="false" ht="36" hidden="false" customHeight="true" outlineLevel="0" collapsed="false">
      <c r="A287" s="2" t="s">
        <v>127</v>
      </c>
      <c r="B287" s="3" t="n">
        <v>12</v>
      </c>
      <c r="C287" s="2" t="s">
        <v>102</v>
      </c>
      <c r="D287" s="2" t="s">
        <v>206</v>
      </c>
      <c r="E287" s="2" t="s">
        <v>207</v>
      </c>
      <c r="F287" s="2" t="s">
        <v>200</v>
      </c>
    </row>
    <row r="288" customFormat="false" ht="36" hidden="false" customHeight="true" outlineLevel="0" collapsed="false">
      <c r="A288" s="2" t="s">
        <v>129</v>
      </c>
      <c r="B288" s="3" t="n">
        <v>12</v>
      </c>
      <c r="C288" s="2" t="s">
        <v>199</v>
      </c>
      <c r="D288" s="2" t="s">
        <v>193</v>
      </c>
      <c r="E288" s="2" t="s">
        <v>130</v>
      </c>
      <c r="F288" s="2" t="s">
        <v>200</v>
      </c>
    </row>
    <row r="289" customFormat="false" ht="36" hidden="false" customHeight="true" outlineLevel="0" collapsed="false">
      <c r="A289" s="2" t="s">
        <v>132</v>
      </c>
      <c r="B289" s="3" t="n">
        <v>12</v>
      </c>
      <c r="C289" s="2" t="s">
        <v>202</v>
      </c>
      <c r="D289" s="2" t="s">
        <v>225</v>
      </c>
      <c r="E289" s="2" t="s">
        <v>181</v>
      </c>
      <c r="F289" s="2" t="s">
        <v>200</v>
      </c>
    </row>
    <row r="290" customFormat="false" ht="36" hidden="false" customHeight="true" outlineLevel="0" collapsed="false">
      <c r="A290" s="2" t="s">
        <v>134</v>
      </c>
      <c r="B290" s="3" t="n">
        <v>12</v>
      </c>
      <c r="C290" s="2" t="s">
        <v>199</v>
      </c>
      <c r="D290" s="2" t="s">
        <v>193</v>
      </c>
      <c r="E290" s="2" t="s">
        <v>130</v>
      </c>
      <c r="F290" s="2" t="s">
        <v>200</v>
      </c>
    </row>
    <row r="291" customFormat="false" ht="36" hidden="false" customHeight="true" outlineLevel="0" collapsed="false">
      <c r="A291" s="2" t="s">
        <v>138</v>
      </c>
      <c r="B291" s="3" t="n">
        <v>12</v>
      </c>
      <c r="C291" s="2" t="s">
        <v>199</v>
      </c>
      <c r="D291" s="2" t="s">
        <v>193</v>
      </c>
      <c r="E291" s="2" t="s">
        <v>130</v>
      </c>
      <c r="F291" s="2" t="s">
        <v>200</v>
      </c>
    </row>
    <row r="292" customFormat="false" ht="36" hidden="false" customHeight="true" outlineLevel="0" collapsed="false">
      <c r="A292" s="2" t="s">
        <v>138</v>
      </c>
      <c r="B292" s="3" t="n">
        <v>12</v>
      </c>
      <c r="C292" s="2" t="s">
        <v>102</v>
      </c>
      <c r="D292" s="2" t="s">
        <v>208</v>
      </c>
      <c r="E292" s="2" t="s">
        <v>209</v>
      </c>
      <c r="F292" s="2" t="s">
        <v>200</v>
      </c>
    </row>
    <row r="293" customFormat="false" ht="36" hidden="false" customHeight="true" outlineLevel="0" collapsed="false">
      <c r="A293" s="2" t="s">
        <v>140</v>
      </c>
      <c r="B293" s="3" t="n">
        <v>12</v>
      </c>
      <c r="C293" s="2" t="s">
        <v>202</v>
      </c>
      <c r="D293" s="2" t="s">
        <v>225</v>
      </c>
      <c r="E293" s="2" t="s">
        <v>181</v>
      </c>
      <c r="F293" s="2" t="s">
        <v>200</v>
      </c>
    </row>
    <row r="294" customFormat="false" ht="36" hidden="false" customHeight="true" outlineLevel="0" collapsed="false">
      <c r="A294" s="2" t="s">
        <v>142</v>
      </c>
      <c r="B294" s="3" t="n">
        <v>12</v>
      </c>
      <c r="C294" s="2" t="s">
        <v>199</v>
      </c>
      <c r="D294" s="2" t="s">
        <v>193</v>
      </c>
      <c r="E294" s="2" t="s">
        <v>130</v>
      </c>
      <c r="F294" s="2" t="s">
        <v>200</v>
      </c>
    </row>
    <row r="295" customFormat="false" ht="36" hidden="false" customHeight="true" outlineLevel="0" collapsed="false">
      <c r="A295" s="2" t="s">
        <v>146</v>
      </c>
      <c r="B295" s="3" t="n">
        <v>12</v>
      </c>
      <c r="C295" s="2" t="s">
        <v>199</v>
      </c>
      <c r="D295" s="2" t="s">
        <v>193</v>
      </c>
      <c r="E295" s="2" t="s">
        <v>130</v>
      </c>
      <c r="F295" s="2" t="s">
        <v>200</v>
      </c>
    </row>
    <row r="296" customFormat="false" ht="36" hidden="false" customHeight="true" outlineLevel="0" collapsed="false">
      <c r="A296" s="2" t="s">
        <v>148</v>
      </c>
      <c r="B296" s="3" t="n">
        <v>12</v>
      </c>
      <c r="C296" s="2" t="s">
        <v>202</v>
      </c>
      <c r="D296" s="2" t="s">
        <v>225</v>
      </c>
      <c r="E296" s="2" t="s">
        <v>181</v>
      </c>
      <c r="F296" s="2" t="s">
        <v>200</v>
      </c>
    </row>
    <row r="297" customFormat="false" ht="36" hidden="false" customHeight="true" outlineLevel="0" collapsed="false">
      <c r="A297" s="2" t="s">
        <v>148</v>
      </c>
      <c r="B297" s="3" t="n">
        <v>12</v>
      </c>
      <c r="C297" s="2" t="s">
        <v>102</v>
      </c>
      <c r="D297" s="2" t="s">
        <v>210</v>
      </c>
      <c r="E297" s="2" t="s">
        <v>211</v>
      </c>
      <c r="F297" s="2" t="s">
        <v>200</v>
      </c>
    </row>
    <row r="298" customFormat="false" ht="36" hidden="false" customHeight="true" outlineLevel="0" collapsed="false">
      <c r="A298" s="2" t="s">
        <v>157</v>
      </c>
      <c r="B298" s="3" t="n">
        <v>12</v>
      </c>
      <c r="C298" s="2" t="s">
        <v>202</v>
      </c>
      <c r="D298" s="2" t="s">
        <v>225</v>
      </c>
      <c r="E298" s="2" t="s">
        <v>181</v>
      </c>
      <c r="F298" s="2" t="s">
        <v>200</v>
      </c>
    </row>
    <row r="299" customFormat="false" ht="36" hidden="false" customHeight="true" outlineLevel="0" collapsed="false">
      <c r="A299" s="2" t="s">
        <v>159</v>
      </c>
      <c r="B299" s="3" t="n">
        <v>12</v>
      </c>
      <c r="C299" s="2" t="s">
        <v>102</v>
      </c>
      <c r="D299" s="2" t="s">
        <v>212</v>
      </c>
      <c r="E299" s="2" t="s">
        <v>213</v>
      </c>
      <c r="F299" s="2" t="s">
        <v>200</v>
      </c>
    </row>
    <row r="300" customFormat="false" ht="36" hidden="false" customHeight="true" outlineLevel="0" collapsed="false">
      <c r="A300" s="2" t="s">
        <v>165</v>
      </c>
      <c r="B300" s="3" t="n">
        <v>12</v>
      </c>
      <c r="C300" s="2" t="s">
        <v>202</v>
      </c>
      <c r="D300" s="2" t="s">
        <v>225</v>
      </c>
      <c r="E300" s="2" t="s">
        <v>181</v>
      </c>
      <c r="F300" s="2" t="s">
        <v>200</v>
      </c>
    </row>
    <row r="301" customFormat="false" ht="36" hidden="false" customHeight="true" outlineLevel="0" collapsed="false">
      <c r="A301" s="2" t="s">
        <v>169</v>
      </c>
      <c r="B301" s="3" t="n">
        <v>12</v>
      </c>
      <c r="C301" s="2" t="s">
        <v>102</v>
      </c>
      <c r="D301" s="2" t="s">
        <v>184</v>
      </c>
      <c r="E301" s="2" t="s">
        <v>214</v>
      </c>
      <c r="F301" s="2" t="s">
        <v>200</v>
      </c>
    </row>
  </sheetData>
  <autoFilter ref="A1:F301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0.18"/>
  </cols>
  <sheetData>
    <row r="1" customFormat="false" ht="36" hidden="false" customHeight="true" outlineLevel="0" collapsed="false">
      <c r="A1" s="1" t="s">
        <v>5</v>
      </c>
      <c r="B1" s="1" t="s">
        <v>103</v>
      </c>
      <c r="C1" s="1" t="s">
        <v>226</v>
      </c>
      <c r="D1" s="1" t="s">
        <v>227</v>
      </c>
    </row>
    <row r="2" customFormat="false" ht="36" hidden="false" customHeight="true" outlineLevel="0" collapsed="false">
      <c r="A2" s="2" t="s">
        <v>228</v>
      </c>
      <c r="B2" s="2" t="s">
        <v>229</v>
      </c>
      <c r="C2" s="2" t="s">
        <v>230</v>
      </c>
      <c r="D2" s="2" t="s">
        <v>231</v>
      </c>
    </row>
    <row r="3" customFormat="false" ht="36" hidden="false" customHeight="true" outlineLevel="0" collapsed="false">
      <c r="A3" s="2" t="s">
        <v>36</v>
      </c>
      <c r="B3" s="2" t="s">
        <v>37</v>
      </c>
      <c r="C3" s="2" t="s">
        <v>232</v>
      </c>
      <c r="D3" s="2" t="s">
        <v>233</v>
      </c>
    </row>
    <row r="4" customFormat="false" ht="36" hidden="false" customHeight="true" outlineLevel="0" collapsed="false">
      <c r="A4" s="2" t="s">
        <v>234</v>
      </c>
      <c r="B4" s="2" t="s">
        <v>37</v>
      </c>
      <c r="C4" s="2" t="s">
        <v>235</v>
      </c>
      <c r="D4" s="2" t="s">
        <v>236</v>
      </c>
    </row>
    <row r="5" customFormat="false" ht="36" hidden="false" customHeight="true" outlineLevel="0" collapsed="false">
      <c r="A5" s="2" t="s">
        <v>237</v>
      </c>
      <c r="B5" s="2" t="s">
        <v>238</v>
      </c>
      <c r="C5" s="2" t="s">
        <v>239</v>
      </c>
      <c r="D5" s="2" t="s">
        <v>240</v>
      </c>
    </row>
    <row r="6" customFormat="false" ht="36" hidden="false" customHeight="true" outlineLevel="0" collapsed="false">
      <c r="A6" s="2" t="s">
        <v>241</v>
      </c>
      <c r="B6" s="2" t="s">
        <v>37</v>
      </c>
      <c r="C6" s="2" t="s">
        <v>242</v>
      </c>
      <c r="D6" s="2" t="s">
        <v>243</v>
      </c>
    </row>
    <row r="7" customFormat="false" ht="36" hidden="false" customHeight="true" outlineLevel="0" collapsed="false">
      <c r="A7" s="2" t="s">
        <v>244</v>
      </c>
      <c r="B7" s="2" t="s">
        <v>245</v>
      </c>
      <c r="C7" s="2" t="s">
        <v>246</v>
      </c>
      <c r="D7" s="2" t="s">
        <v>247</v>
      </c>
    </row>
  </sheetData>
  <autoFilter ref="A1:D7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2026-11-03T01:48:01Z</dcterms:created>
  <dc:creator>openpyxl</dc:creator>
  <dc:description/>
  <dc:language>ko-KR</dc:language>
  <cp:lastModifiedBy/>
  <dcterms:modified xsi:type="dcterms:W3CDTF">2026-11-03T01:48:01Z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