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금방식_손익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color rgb="00666666"/>
      <sz val="10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1EFE8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wrapText="1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4" fillId="3" borderId="1" pivotButton="0" quotePrefix="0" xfId="0"/>
    <xf numFmtId="3" fontId="4" fillId="3" borderId="1" applyAlignment="1" pivotButton="0" quotePrefix="0" xfId="0">
      <alignment horizontal="right"/>
    </xf>
    <xf numFmtId="164" fontId="4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8" customWidth="1" min="4" max="4"/>
    <col width="14" customWidth="1" min="5" max="5"/>
    <col width="12" customWidth="1" min="6" max="6"/>
  </cols>
  <sheetData>
    <row r="1">
      <c r="A1" s="1" t="inlineStr">
        <is>
          <t>서비스별 손익표 — 지금 방식(공통비 전부 매출 비율로 나눔), 1~9월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단위: 백만 원 · 경영지원팀 작성</t>
        </is>
      </c>
    </row>
    <row r="5">
      <c r="A5" s="4" t="inlineStr">
        <is>
          <t>서비스</t>
        </is>
      </c>
      <c r="B5" s="4" t="inlineStr">
        <is>
          <t>매출</t>
        </is>
      </c>
      <c r="C5" s="4" t="inlineStr">
        <is>
          <t>직접비</t>
        </is>
      </c>
      <c r="D5" s="4" t="inlineStr">
        <is>
          <t>공통비(매출 비율)</t>
        </is>
      </c>
      <c r="E5" s="4" t="inlineStr">
        <is>
          <t>이익</t>
        </is>
      </c>
      <c r="F5" s="4" t="inlineStr">
        <is>
          <t>이익률</t>
        </is>
      </c>
    </row>
    <row r="6">
      <c r="A6" s="5" t="inlineStr">
        <is>
          <t>간선 운송</t>
        </is>
      </c>
      <c r="B6" s="6" t="n">
        <v>14000</v>
      </c>
      <c r="C6" s="6" t="n">
        <v>10900</v>
      </c>
      <c r="D6" s="6">
        <f>ROUND(6240*B6/$B$10,0)</f>
        <v/>
      </c>
      <c r="E6" s="6">
        <f>B6-C6-D6</f>
        <v/>
      </c>
      <c r="F6" s="7">
        <f>E6/B6</f>
        <v/>
      </c>
    </row>
    <row r="7">
      <c r="A7" s="5" t="inlineStr">
        <is>
          <t>창고 보관</t>
        </is>
      </c>
      <c r="B7" s="6" t="n">
        <v>8200</v>
      </c>
      <c r="C7" s="6" t="n">
        <v>5600</v>
      </c>
      <c r="D7" s="6">
        <f>ROUND(6240*B7/$B$10,0)</f>
        <v/>
      </c>
      <c r="E7" s="6">
        <f>B7-C7-D7</f>
        <v/>
      </c>
      <c r="F7" s="7">
        <f>E7/B7</f>
        <v/>
      </c>
    </row>
    <row r="8">
      <c r="A8" s="5" t="inlineStr">
        <is>
          <t>냉장 배송</t>
        </is>
      </c>
      <c r="B8" s="6" t="n">
        <v>5400</v>
      </c>
      <c r="C8" s="6" t="n">
        <v>4240</v>
      </c>
      <c r="D8" s="6">
        <f>ROUND(6240*B8/$B$10,0)</f>
        <v/>
      </c>
      <c r="E8" s="6">
        <f>B8-C8-D8</f>
        <v/>
      </c>
      <c r="F8" s="7">
        <f>E8/B8</f>
        <v/>
      </c>
    </row>
    <row r="9">
      <c r="A9" s="5" t="inlineStr">
        <is>
          <t>당일 배송</t>
        </is>
      </c>
      <c r="B9" s="6" t="n">
        <v>3600</v>
      </c>
      <c r="C9" s="6" t="n">
        <v>2720</v>
      </c>
      <c r="D9" s="6">
        <f>ROUND(6240*B9/$B$10,0)</f>
        <v/>
      </c>
      <c r="E9" s="6">
        <f>B9-C9-D9</f>
        <v/>
      </c>
      <c r="F9" s="7">
        <f>E9/B9</f>
        <v/>
      </c>
    </row>
    <row r="10">
      <c r="A10" s="8" t="inlineStr">
        <is>
          <t>합계</t>
        </is>
      </c>
      <c r="B10" s="9">
        <f>SUM(B6:B9)</f>
        <v/>
      </c>
      <c r="C10" s="9">
        <f>SUM(C6:C9)</f>
        <v/>
      </c>
      <c r="D10" s="9">
        <f>SUM(D6:D9)</f>
        <v/>
      </c>
      <c r="E10" s="9">
        <f>SUM(E6:E9)</f>
        <v/>
      </c>
      <c r="F10" s="10">
        <f>E10/B10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2026-11-02T14:21:26Z</dcterms:created>
  <dcterms:modified xmlns:dcterms="http://purl.org/dc/terms/" xmlns:xsi="http://www.w3.org/2001/XMLSchema-instance" xsi:type="dcterms:W3CDTF">2026-11-02T14:21:26Z</dcterms:modified>
</cp:coreProperties>
</file>