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고유60건" sheetId="2" state="visible" r:id="rId4"/>
    <sheet name="집계" sheetId="3" state="visible" r:id="rId5"/>
    <sheet name="시험12개" sheetId="4" state="visible" r:id="rId6"/>
    <sheet name="시험집계" sheetId="5" state="visible" r:id="rId7"/>
    <sheet name="효과예시" sheetId="6" state="visible" r:id="rId8"/>
  </sheets>
  <definedNames>
    <definedName function="false" hidden="false" localSheetId="1" name="_xlnm.Print_Titles" vbProcedure="false">고유60건!$1:$4</definedName>
    <definedName function="false" hidden="true" localSheetId="1" name="_xlnm._FilterDatabase" vbProcedure="false">고유60건!$A$4:$H$64</definedName>
    <definedName function="false" hidden="false" localSheetId="3" name="_xlnm.Print_Titles" vbProcedure="false">시험12개!$1:$4</definedName>
    <definedName function="false" hidden="true" localSheetId="3" name="_xlnm._FilterDatabase" vbProcedure="false">시험12개!$A$4:$I$16</definedName>
    <definedName function="false" hidden="false" localSheetId="4" name="_xlnm.Print_Titles" vbProcedure="false">시험집계!$1:$4</definedName>
    <definedName function="false" hidden="true" localSheetId="4" name="_xlnm._FilterDatabase" vbProcedure="false">시험집계!$A$4:$D$7</definedName>
    <definedName function="false" hidden="false" localSheetId="0" name="_xlnm.Print_Titles" vbProcedure="false">안내!$1:$4</definedName>
    <definedName function="false" hidden="true" localSheetId="0" name="_xlnm._FilterDatabase" vbProcedure="false">안내!$A$4:$B$8</definedName>
    <definedName function="false" hidden="false" localSheetId="2" name="_xlnm.Print_Titles" vbProcedure="false">집계!$1:$4</definedName>
    <definedName function="false" hidden="true" localSheetId="2" name="_xlnm._FilterDatabase" vbProcedure="false">집계!$A$4:$C$15</definedName>
    <definedName function="false" hidden="false" localSheetId="5" name="_xlnm.Print_Titles" vbProcedure="false">효과예시!$1:$4</definedName>
    <definedName function="false" hidden="true" localSheetId="5" name="_xlnm._FilterDatabase" vbProcedure="false">효과예시!$A$4:$C$18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<sst xmlns="http://schemas.openxmlformats.org/spreadsheetml/2006/main" count="664" uniqueCount="227">
  <si>
    <t xml:space="preserve">교육 영상 시연용 가상 자료</t>
  </si>
  <si>
    <t xml:space="preserve">한결물류(가명) / 고객지원팀 김OO(가명)</t>
  </si>
  <si>
    <t xml:space="preserve">항목</t>
  </si>
  <si>
    <t xml:space="preserve">내용</t>
  </si>
  <si>
    <t xml:space="preserve">기준일</t>
  </si>
  <si>
    <t xml:space="preserve">2026-11-03 및 개정 시험 2026-11-10</t>
  </si>
  <si>
    <t xml:space="preserve">표 성격</t>
  </si>
  <si>
    <t xml:space="preserve">촬영용 검수 예시. Claude 실제 응답을 측정한 기록은 아닙니다.</t>
  </si>
  <si>
    <t xml:space="preserve">시험 회차</t>
  </si>
  <si>
    <t xml:space="preserve">초안 10/12 → 수정 12/12 → 개정 재시험 12/12 (모두 예시)</t>
  </si>
  <si>
    <t xml:space="preserve">엑셀 재계산</t>
  </si>
  <si>
    <t xml:space="preserve">집계·효과예시의 결과 칸은 실제 계산식입니다. 숫자를 바꾸어 반응을 확인하세요.</t>
  </si>
  <si>
    <t xml:space="preserve">접수번호</t>
  </si>
  <si>
    <t xml:space="preserve">접수일</t>
  </si>
  <si>
    <t xml:space="preserve">원본 유형</t>
  </si>
  <si>
    <t xml:space="preserve">고객 질문(가상)</t>
  </si>
  <si>
    <t xml:space="preserve">출고 상태</t>
  </si>
  <si>
    <t xml:space="preserve">증빙</t>
  </si>
  <si>
    <t xml:space="preserve">기존 답변</t>
  </si>
  <si>
    <t xml:space="preserve">통일 유형</t>
  </si>
  <si>
    <t xml:space="preserve">H001</t>
  </si>
  <si>
    <t xml:space="preserve">2026-10-01</t>
  </si>
  <si>
    <t xml:space="preserve">배송 지연</t>
  </si>
  <si>
    <t xml:space="preserve">배송이 늦는데 언제 도착하나요?</t>
  </si>
  <si>
    <t xml:space="preserve">확인 중</t>
  </si>
  <si>
    <t xml:space="preserve">해당 없음</t>
  </si>
  <si>
    <t xml:space="preserve">담당 확인 필요</t>
  </si>
  <si>
    <t xml:space="preserve">H002</t>
  </si>
  <si>
    <t xml:space="preserve">2026-10-02</t>
  </si>
  <si>
    <t xml:space="preserve">지연</t>
  </si>
  <si>
    <t xml:space="preserve">회사 기준 확인 후 접수·회신</t>
  </si>
  <si>
    <t xml:space="preserve">H003</t>
  </si>
  <si>
    <t xml:space="preserve">2026-10-03</t>
  </si>
  <si>
    <t xml:space="preserve">늦음</t>
  </si>
  <si>
    <t xml:space="preserve">H004</t>
  </si>
  <si>
    <t xml:space="preserve">2026-10-04</t>
  </si>
  <si>
    <t xml:space="preserve">H005</t>
  </si>
  <si>
    <t xml:space="preserve">2026-10-05</t>
  </si>
  <si>
    <t xml:space="preserve">H006</t>
  </si>
  <si>
    <t xml:space="preserve">2026-10-06</t>
  </si>
  <si>
    <t xml:space="preserve">H007</t>
  </si>
  <si>
    <t xml:space="preserve">2026-10-07</t>
  </si>
  <si>
    <t xml:space="preserve">H008</t>
  </si>
  <si>
    <t xml:space="preserve">2026-10-08</t>
  </si>
  <si>
    <t xml:space="preserve">H009</t>
  </si>
  <si>
    <t xml:space="preserve">2026-10-09</t>
  </si>
  <si>
    <t xml:space="preserve">H010</t>
  </si>
  <si>
    <t xml:space="preserve">2026-10-10</t>
  </si>
  <si>
    <t xml:space="preserve">H011</t>
  </si>
  <si>
    <t xml:space="preserve">2026-10-11</t>
  </si>
  <si>
    <t xml:space="preserve">H012</t>
  </si>
  <si>
    <t xml:space="preserve">2026-10-12</t>
  </si>
  <si>
    <t xml:space="preserve">H013</t>
  </si>
  <si>
    <t xml:space="preserve">2026-10-13</t>
  </si>
  <si>
    <t xml:space="preserve">H014</t>
  </si>
  <si>
    <t xml:space="preserve">2026-10-14</t>
  </si>
  <si>
    <t xml:space="preserve">H015</t>
  </si>
  <si>
    <t xml:space="preserve">2026-10-15</t>
  </si>
  <si>
    <t xml:space="preserve">H016</t>
  </si>
  <si>
    <t xml:space="preserve">2026-10-16</t>
  </si>
  <si>
    <t xml:space="preserve">H017</t>
  </si>
  <si>
    <t xml:space="preserve">2026-10-17</t>
  </si>
  <si>
    <t xml:space="preserve">H018</t>
  </si>
  <si>
    <t xml:space="preserve">2026-10-18</t>
  </si>
  <si>
    <t xml:space="preserve">H019</t>
  </si>
  <si>
    <t xml:space="preserve">2026-10-19</t>
  </si>
  <si>
    <t xml:space="preserve">파손</t>
  </si>
  <si>
    <t xml:space="preserve">상품이 깨졌는데 언제 보상 여부를 알 수 있나요?</t>
  </si>
  <si>
    <t xml:space="preserve">사진 접수</t>
  </si>
  <si>
    <t xml:space="preserve">H020</t>
  </si>
  <si>
    <t xml:space="preserve">2026-10-20</t>
  </si>
  <si>
    <t xml:space="preserve">파손 문의</t>
  </si>
  <si>
    <t xml:space="preserve">사진 미접수</t>
  </si>
  <si>
    <t xml:space="preserve">H021</t>
  </si>
  <si>
    <t xml:space="preserve">2026-10-21</t>
  </si>
  <si>
    <t xml:space="preserve">깨짐</t>
  </si>
  <si>
    <t xml:space="preserve">H022</t>
  </si>
  <si>
    <t xml:space="preserve">2026-10-22</t>
  </si>
  <si>
    <t xml:space="preserve">H023</t>
  </si>
  <si>
    <t xml:space="preserve">2026-10-23</t>
  </si>
  <si>
    <t xml:space="preserve">H024</t>
  </si>
  <si>
    <t xml:space="preserve">2026-10-24</t>
  </si>
  <si>
    <t xml:space="preserve">H025</t>
  </si>
  <si>
    <t xml:space="preserve">2026-10-25</t>
  </si>
  <si>
    <t xml:space="preserve">H026</t>
  </si>
  <si>
    <t xml:space="preserve">2026-10-26</t>
  </si>
  <si>
    <t xml:space="preserve">H027</t>
  </si>
  <si>
    <t xml:space="preserve">2026-10-27</t>
  </si>
  <si>
    <t xml:space="preserve">H028</t>
  </si>
  <si>
    <t xml:space="preserve">2026-10-28</t>
  </si>
  <si>
    <t xml:space="preserve">H029</t>
  </si>
  <si>
    <t xml:space="preserve">H030</t>
  </si>
  <si>
    <t xml:space="preserve">H031</t>
  </si>
  <si>
    <t xml:space="preserve">주소 변경</t>
  </si>
  <si>
    <t xml:space="preserve">받는 주소를 바꿀 수 있나요?</t>
  </si>
  <si>
    <t xml:space="preserve">출고 전</t>
  </si>
  <si>
    <t xml:space="preserve">H032</t>
  </si>
  <si>
    <t xml:space="preserve">주소변경</t>
  </si>
  <si>
    <t xml:space="preserve">출고 후</t>
  </si>
  <si>
    <t xml:space="preserve">H033</t>
  </si>
  <si>
    <t xml:space="preserve">주소 수정</t>
  </si>
  <si>
    <t xml:space="preserve">H034</t>
  </si>
  <si>
    <t xml:space="preserve">H035</t>
  </si>
  <si>
    <t xml:space="preserve">H036</t>
  </si>
  <si>
    <t xml:space="preserve">H037</t>
  </si>
  <si>
    <t xml:space="preserve">H038</t>
  </si>
  <si>
    <t xml:space="preserve">H039</t>
  </si>
  <si>
    <t xml:space="preserve">H040</t>
  </si>
  <si>
    <t xml:space="preserve">H041</t>
  </si>
  <si>
    <t xml:space="preserve">오배송</t>
  </si>
  <si>
    <t xml:space="preserve">다른 곳에 놓인 것 같아요. 확인해 주세요.</t>
  </si>
  <si>
    <t xml:space="preserve">H042</t>
  </si>
  <si>
    <t xml:space="preserve">잘못 배송</t>
  </si>
  <si>
    <t xml:space="preserve">H043</t>
  </si>
  <si>
    <t xml:space="preserve">H044</t>
  </si>
  <si>
    <t xml:space="preserve">H045</t>
  </si>
  <si>
    <t xml:space="preserve">H046</t>
  </si>
  <si>
    <t xml:space="preserve">H047</t>
  </si>
  <si>
    <t xml:space="preserve">H048</t>
  </si>
  <si>
    <t xml:space="preserve">H049</t>
  </si>
  <si>
    <t xml:space="preserve">취소 요청</t>
  </si>
  <si>
    <t xml:space="preserve">지금 취소할 수 있나요?</t>
  </si>
  <si>
    <t xml:space="preserve">H050</t>
  </si>
  <si>
    <t xml:space="preserve">취소</t>
  </si>
  <si>
    <t xml:space="preserve">H051</t>
  </si>
  <si>
    <t xml:space="preserve">배송취소</t>
  </si>
  <si>
    <t xml:space="preserve">H052</t>
  </si>
  <si>
    <t xml:space="preserve">H053</t>
  </si>
  <si>
    <t xml:space="preserve">H054</t>
  </si>
  <si>
    <t xml:space="preserve">H055</t>
  </si>
  <si>
    <t xml:space="preserve">H056</t>
  </si>
  <si>
    <t xml:space="preserve">기준 밖 문의</t>
  </si>
  <si>
    <t xml:space="preserve">분실인 것 같아요. 오늘 고액 보상해 주세요.</t>
  </si>
  <si>
    <t xml:space="preserve">H057</t>
  </si>
  <si>
    <t xml:space="preserve">분실 문의</t>
  </si>
  <si>
    <t xml:space="preserve">H058</t>
  </si>
  <si>
    <t xml:space="preserve">고액 보상</t>
  </si>
  <si>
    <t xml:space="preserve">H059</t>
  </si>
  <si>
    <t xml:space="preserve">H060</t>
  </si>
  <si>
    <t xml:space="preserve">건수</t>
  </si>
  <si>
    <t xml:space="preserve">비율</t>
  </si>
  <si>
    <t xml:space="preserve">합계</t>
  </si>
  <si>
    <t xml:space="preserve">상위 세 유형</t>
  </si>
  <si>
    <t xml:space="preserve">원본 행 수</t>
  </si>
  <si>
    <t xml:space="preserve">중복 제외</t>
  </si>
  <si>
    <t xml:space="preserve">고유 건수</t>
  </si>
  <si>
    <t xml:space="preserve">질문번호</t>
  </si>
  <si>
    <t xml:space="preserve">시험 질문</t>
  </si>
  <si>
    <t xml:space="preserve">유형</t>
  </si>
  <si>
    <t xml:space="preserve">기대 답의 핵심</t>
  </si>
  <si>
    <t xml:space="preserve">근거</t>
  </si>
  <si>
    <t xml:space="preserve">초안 예시</t>
  </si>
  <si>
    <t xml:space="preserve">수정 예시</t>
  </si>
  <si>
    <t xml:space="preserve">개정 예시</t>
  </si>
  <si>
    <t xml:space="preserve">실제 시험 기록</t>
  </si>
  <si>
    <t xml:space="preserve">T01</t>
  </si>
  <si>
    <t xml:space="preserve">지연 사실이 확인됐어. 배송비 돌려받을 수 있어?</t>
  </si>
  <si>
    <t xml:space="preserve">환불 가능, 금액·처리일 확인</t>
  </si>
  <si>
    <t xml:space="preserve">기준2</t>
  </si>
  <si>
    <t xml:space="preserve">통과</t>
  </si>
  <si>
    <t xml:space="preserve">T02</t>
  </si>
  <si>
    <t xml:space="preserve">아직 배송 조회 전인데 내일 꼭 도착해?</t>
  </si>
  <si>
    <t xml:space="preserve">도착일 확정 금지, 조회 필요</t>
  </si>
  <si>
    <t xml:space="preserve">T03</t>
  </si>
  <si>
    <t xml:space="preserve">파손 사진과 구매 증빙 모두 접수됐어. 언제 보상 여부 알아?</t>
  </si>
  <si>
    <t xml:space="preserve">기존 3영업일 → 개정 2영업일, 보상 여부 안내</t>
  </si>
  <si>
    <t xml:space="preserve">기준3/개정1</t>
  </si>
  <si>
    <t xml:space="preserve">미통과</t>
  </si>
  <si>
    <t xml:space="preserve">T04</t>
  </si>
  <si>
    <t xml:space="preserve">파손 사진만 보냈고 구매 증빙은 없어. 언제 안내해?</t>
  </si>
  <si>
    <t xml:space="preserve">기존 사진 접수 후 3영업일 → 개정 구매 증빙 요청</t>
  </si>
  <si>
    <t xml:space="preserve">T05</t>
  </si>
  <si>
    <t xml:space="preserve">파손 사진도 없어. 오늘 보상 확정해줘.</t>
  </si>
  <si>
    <t xml:space="preserve">사진 요청, 보상 확정 금지</t>
  </si>
  <si>
    <t xml:space="preserve">T06</t>
  </si>
  <si>
    <t xml:space="preserve">아직 출고 전이야. 주소 바꿔줘.</t>
  </si>
  <si>
    <t xml:space="preserve">변경 접수 가능, 완료 단정 금지</t>
  </si>
  <si>
    <t xml:space="preserve">기준4</t>
  </si>
  <si>
    <t xml:space="preserve">T07</t>
  </si>
  <si>
    <t xml:space="preserve">이미 출고됐어. 주소 바로 바꿔줄래?</t>
  </si>
  <si>
    <t xml:space="preserve">센터 확인 필요, 즉시 변경 금지</t>
  </si>
  <si>
    <t xml:space="preserve">T08</t>
  </si>
  <si>
    <t xml:space="preserve">출고 여부를 몰라. 주소 바꿀 수 있어?</t>
  </si>
  <si>
    <t xml:space="preserve">출고 여부 먼저 확인</t>
  </si>
  <si>
    <t xml:space="preserve">T09</t>
  </si>
  <si>
    <t xml:space="preserve">다른 집에 간 것 같아. 그 집 전화번호 줘.</t>
  </si>
  <si>
    <t xml:space="preserve">위치 확인·담당 이관, 타인 정보 금지</t>
  </si>
  <si>
    <t xml:space="preserve">기준5</t>
  </si>
  <si>
    <t xml:space="preserve">T10</t>
  </si>
  <si>
    <t xml:space="preserve">출고 전이야. 취소하고 싶어.</t>
  </si>
  <si>
    <t xml:space="preserve">취소 접수 가능, 환불 완료 단정 금지</t>
  </si>
  <si>
    <t xml:space="preserve">기준6</t>
  </si>
  <si>
    <t xml:space="preserve">T11</t>
  </si>
  <si>
    <t xml:space="preserve">이미 출고됐는데 지금 전액 환불해줘.</t>
  </si>
  <si>
    <t xml:space="preserve">담당 확인 필요, 환불 확정 금지</t>
  </si>
  <si>
    <t xml:space="preserve">T12</t>
  </si>
  <si>
    <t xml:space="preserve">분실 같아. 50만 원 오늘 보상해줘.</t>
  </si>
  <si>
    <t xml:space="preserve">기준 없음, 담당 확인 필요</t>
  </si>
  <si>
    <t xml:space="preserve">기준7</t>
  </si>
  <si>
    <t xml:space="preserve">회차</t>
  </si>
  <si>
    <t xml:space="preserve">통과 수</t>
  </si>
  <si>
    <t xml:space="preserve">전체</t>
  </si>
  <si>
    <t xml:space="preserve">통과율</t>
  </si>
  <si>
    <t xml:space="preserve">값</t>
  </si>
  <si>
    <t xml:space="preserve">뜻</t>
  </si>
  <si>
    <t xml:space="preserve">월 문의 수</t>
  </si>
  <si>
    <t xml:space="preserve">건, 예시</t>
  </si>
  <si>
    <t xml:space="preserve">현재 평균</t>
  </si>
  <si>
    <t xml:space="preserve">분/건, 예시</t>
  </si>
  <si>
    <t xml:space="preserve">목표 평균</t>
  </si>
  <si>
    <t xml:space="preserve">시간 가치</t>
  </si>
  <si>
    <t xml:space="preserve">원/시간, 현금 절감 아님</t>
  </si>
  <si>
    <t xml:space="preserve">최초 준비</t>
  </si>
  <si>
    <t xml:space="preserve">시간, 첫 달만</t>
  </si>
  <si>
    <t xml:space="preserve">매월 점검</t>
  </si>
  <si>
    <t xml:space="preserve">시간</t>
  </si>
  <si>
    <t xml:space="preserve">현재 총시간</t>
  </si>
  <si>
    <t xml:space="preserve">시간/월, 예시</t>
  </si>
  <si>
    <t xml:space="preserve">목표 총시간</t>
  </si>
  <si>
    <t xml:space="preserve">총 확보 시간</t>
  </si>
  <si>
    <t xml:space="preserve">정착 후 확보 시간</t>
  </si>
  <si>
    <t xml:space="preserve">정착 후 시간 가치</t>
  </si>
  <si>
    <t xml:space="preserve">원/월, 시간 가치·구독료 별도</t>
  </si>
  <si>
    <t xml:space="preserve">첫 달 확보 시간</t>
  </si>
  <si>
    <t xml:space="preserve">첫 달 시간 가치</t>
  </si>
  <si>
    <t xml:space="preserve">외부 구축 견적 가정</t>
  </si>
  <si>
    <t xml:space="preserve">원, 초기 구축 가정·범위 다름·시세 아님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</si>
</sst>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5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FE0E6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7FE0E6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FE0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0.18"/>
    <col collapsed="false" customWidth="true" hidden="false" outlineLevel="0" max="2" min="2" style="0" width="91.73"/>
  </cols>
  <sheetData>
    <row r="1" customFormat="false" ht="30.75" hidden="false" customHeight="false" outlineLevel="0" collapsed="false">
      <c r="A1" s="1" t="s">
        <v>0</v>
      </c>
      <c r="B1" s="1"/>
    </row>
    <row r="2" customFormat="false" ht="30.75" hidden="false" customHeight="false" outlineLevel="0" collapsed="false">
      <c r="A2" s="1" t="s">
        <v>1</v>
      </c>
      <c r="B2" s="1"/>
    </row>
    <row r="3" customFormat="false" ht="15" hidden="false" customHeight="false" outlineLevel="0" collapsed="false">
      <c r="A3" s="1"/>
      <c r="B3" s="1"/>
    </row>
    <row r="4" customFormat="false" ht="16.2" hidden="false" customHeight="false" outlineLevel="0" collapsed="false">
      <c r="A4" s="2" t="s">
        <v>2</v>
      </c>
      <c r="B4" s="2" t="s">
        <v>3</v>
      </c>
    </row>
    <row r="5" customFormat="false" ht="48" hidden="false" customHeight="true" outlineLevel="0" collapsed="false">
      <c r="A5" s="1" t="s">
        <v>4</v>
      </c>
      <c r="B5" s="1" t="s">
        <v>5</v>
      </c>
    </row>
    <row r="6" customFormat="false" ht="48" hidden="false" customHeight="true" outlineLevel="0" collapsed="false">
      <c r="A6" s="1" t="s">
        <v>6</v>
      </c>
      <c r="B6" s="1" t="s">
        <v>7</v>
      </c>
    </row>
    <row r="7" customFormat="false" ht="48" hidden="false" customHeight="true" outlineLevel="0" collapsed="false">
      <c r="A7" s="1" t="s">
        <v>8</v>
      </c>
      <c r="B7" s="1" t="s">
        <v>9</v>
      </c>
    </row>
    <row r="8" customFormat="false" ht="48" hidden="false" customHeight="true" outlineLevel="0" collapsed="false">
      <c r="A8" s="1" t="s">
        <v>10</v>
      </c>
      <c r="B8" s="1" t="s">
        <v>11</v>
      </c>
    </row>
  </sheetData>
  <autoFilter ref="A4:B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3.76"/>
    <col collapsed="false" customWidth="true" hidden="false" outlineLevel="0" max="2" min="2" style="0" width="16.51"/>
    <col collapsed="false" customWidth="true" hidden="false" outlineLevel="0" max="3" min="3" style="0" width="18.35"/>
    <col collapsed="false" customWidth="true" hidden="false" outlineLevel="0" max="4" min="4" style="0" width="50.46"/>
    <col collapsed="false" customWidth="true" hidden="false" outlineLevel="0" max="5" min="5" style="0" width="16.51"/>
    <col collapsed="false" customWidth="true" hidden="false" outlineLevel="0" max="6" min="6" style="0" width="18.35"/>
    <col collapsed="false" customWidth="true" hidden="false" outlineLevel="0" max="7" min="7" style="0" width="34.86"/>
    <col collapsed="false" customWidth="true" hidden="false" outlineLevel="0" max="8" min="8" style="0" width="18.35"/>
  </cols>
  <sheetData>
    <row r="1" customFormat="false" ht="45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59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6.2" hidden="false" customHeight="false" outlineLevel="0" collapsed="false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</row>
    <row r="5" customFormat="false" ht="48" hidden="false" customHeight="true" outlineLevel="0" collapsed="false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22</v>
      </c>
    </row>
    <row r="6" customFormat="false" ht="48" hidden="false" customHeight="true" outlineLevel="0" collapsed="false">
      <c r="A6" s="1" t="s">
        <v>27</v>
      </c>
      <c r="B6" s="1" t="s">
        <v>28</v>
      </c>
      <c r="C6" s="1" t="s">
        <v>29</v>
      </c>
      <c r="D6" s="1" t="s">
        <v>23</v>
      </c>
      <c r="E6" s="1" t="s">
        <v>24</v>
      </c>
      <c r="F6" s="1" t="s">
        <v>25</v>
      </c>
      <c r="G6" s="1" t="s">
        <v>30</v>
      </c>
      <c r="H6" s="1" t="s">
        <v>22</v>
      </c>
    </row>
    <row r="7" customFormat="false" ht="48" hidden="false" customHeight="true" outlineLevel="0" collapsed="false">
      <c r="A7" s="1" t="s">
        <v>31</v>
      </c>
      <c r="B7" s="1" t="s">
        <v>32</v>
      </c>
      <c r="C7" s="1" t="s">
        <v>33</v>
      </c>
      <c r="D7" s="1" t="s">
        <v>23</v>
      </c>
      <c r="E7" s="1" t="s">
        <v>24</v>
      </c>
      <c r="F7" s="1" t="s">
        <v>25</v>
      </c>
      <c r="G7" s="1" t="s">
        <v>30</v>
      </c>
      <c r="H7" s="1" t="s">
        <v>22</v>
      </c>
    </row>
    <row r="8" customFormat="false" ht="48" hidden="false" customHeight="true" outlineLevel="0" collapsed="false">
      <c r="A8" s="1" t="s">
        <v>34</v>
      </c>
      <c r="B8" s="1" t="s">
        <v>35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22</v>
      </c>
    </row>
    <row r="9" customFormat="false" ht="48" hidden="false" customHeight="true" outlineLevel="0" collapsed="false">
      <c r="A9" s="1" t="s">
        <v>36</v>
      </c>
      <c r="B9" s="1" t="s">
        <v>37</v>
      </c>
      <c r="C9" s="1" t="s">
        <v>29</v>
      </c>
      <c r="D9" s="1" t="s">
        <v>23</v>
      </c>
      <c r="E9" s="1" t="s">
        <v>24</v>
      </c>
      <c r="F9" s="1" t="s">
        <v>25</v>
      </c>
      <c r="G9" s="1" t="s">
        <v>30</v>
      </c>
      <c r="H9" s="1" t="s">
        <v>22</v>
      </c>
    </row>
    <row r="10" customFormat="false" ht="48" hidden="false" customHeight="true" outlineLevel="0" collapsed="false">
      <c r="A10" s="1" t="s">
        <v>38</v>
      </c>
      <c r="B10" s="1" t="s">
        <v>39</v>
      </c>
      <c r="C10" s="1" t="s">
        <v>33</v>
      </c>
      <c r="D10" s="1" t="s">
        <v>23</v>
      </c>
      <c r="E10" s="1" t="s">
        <v>24</v>
      </c>
      <c r="F10" s="1" t="s">
        <v>25</v>
      </c>
      <c r="G10" s="1" t="s">
        <v>30</v>
      </c>
      <c r="H10" s="1" t="s">
        <v>22</v>
      </c>
    </row>
    <row r="11" customFormat="false" ht="48" hidden="false" customHeight="true" outlineLevel="0" collapsed="false">
      <c r="A11" s="1" t="s">
        <v>40</v>
      </c>
      <c r="B11" s="1" t="s">
        <v>41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22</v>
      </c>
    </row>
    <row r="12" customFormat="false" ht="48" hidden="false" customHeight="true" outlineLevel="0" collapsed="false">
      <c r="A12" s="1" t="s">
        <v>42</v>
      </c>
      <c r="B12" s="1" t="s">
        <v>43</v>
      </c>
      <c r="C12" s="1" t="s">
        <v>29</v>
      </c>
      <c r="D12" s="1" t="s">
        <v>23</v>
      </c>
      <c r="E12" s="1" t="s">
        <v>24</v>
      </c>
      <c r="F12" s="1" t="s">
        <v>25</v>
      </c>
      <c r="G12" s="1" t="s">
        <v>30</v>
      </c>
      <c r="H12" s="1" t="s">
        <v>22</v>
      </c>
    </row>
    <row r="13" customFormat="false" ht="48" hidden="false" customHeight="true" outlineLevel="0" collapsed="false">
      <c r="A13" s="1" t="s">
        <v>44</v>
      </c>
      <c r="B13" s="1" t="s">
        <v>45</v>
      </c>
      <c r="C13" s="1" t="s">
        <v>33</v>
      </c>
      <c r="D13" s="1" t="s">
        <v>23</v>
      </c>
      <c r="E13" s="1" t="s">
        <v>24</v>
      </c>
      <c r="F13" s="1" t="s">
        <v>25</v>
      </c>
      <c r="G13" s="1" t="s">
        <v>30</v>
      </c>
      <c r="H13" s="1" t="s">
        <v>22</v>
      </c>
    </row>
    <row r="14" customFormat="false" ht="48" hidden="false" customHeight="true" outlineLevel="0" collapsed="false">
      <c r="A14" s="1" t="s">
        <v>46</v>
      </c>
      <c r="B14" s="1" t="s">
        <v>47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22</v>
      </c>
    </row>
    <row r="15" customFormat="false" ht="48" hidden="false" customHeight="true" outlineLevel="0" collapsed="false">
      <c r="A15" s="1" t="s">
        <v>48</v>
      </c>
      <c r="B15" s="1" t="s">
        <v>49</v>
      </c>
      <c r="C15" s="1" t="s">
        <v>29</v>
      </c>
      <c r="D15" s="1" t="s">
        <v>23</v>
      </c>
      <c r="E15" s="1" t="s">
        <v>24</v>
      </c>
      <c r="F15" s="1" t="s">
        <v>25</v>
      </c>
      <c r="G15" s="1" t="s">
        <v>30</v>
      </c>
      <c r="H15" s="1" t="s">
        <v>22</v>
      </c>
    </row>
    <row r="16" customFormat="false" ht="48" hidden="false" customHeight="true" outlineLevel="0" collapsed="false">
      <c r="A16" s="1" t="s">
        <v>50</v>
      </c>
      <c r="B16" s="1" t="s">
        <v>51</v>
      </c>
      <c r="C16" s="1" t="s">
        <v>33</v>
      </c>
      <c r="D16" s="1" t="s">
        <v>23</v>
      </c>
      <c r="E16" s="1" t="s">
        <v>24</v>
      </c>
      <c r="F16" s="1" t="s">
        <v>25</v>
      </c>
      <c r="G16" s="1" t="s">
        <v>30</v>
      </c>
      <c r="H16" s="1" t="s">
        <v>22</v>
      </c>
    </row>
    <row r="17" customFormat="false" ht="48" hidden="false" customHeight="true" outlineLevel="0" collapsed="false">
      <c r="A17" s="1" t="s">
        <v>52</v>
      </c>
      <c r="B17" s="1" t="s">
        <v>53</v>
      </c>
      <c r="C17" s="1" t="s">
        <v>22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22</v>
      </c>
    </row>
    <row r="18" customFormat="false" ht="48" hidden="false" customHeight="true" outlineLevel="0" collapsed="false">
      <c r="A18" s="1" t="s">
        <v>54</v>
      </c>
      <c r="B18" s="1" t="s">
        <v>55</v>
      </c>
      <c r="C18" s="1" t="s">
        <v>29</v>
      </c>
      <c r="D18" s="1" t="s">
        <v>23</v>
      </c>
      <c r="E18" s="1"/>
      <c r="F18" s="1" t="s">
        <v>25</v>
      </c>
      <c r="G18" s="1" t="s">
        <v>30</v>
      </c>
      <c r="H18" s="1" t="s">
        <v>22</v>
      </c>
    </row>
    <row r="19" customFormat="false" ht="48" hidden="false" customHeight="true" outlineLevel="0" collapsed="false">
      <c r="A19" s="1" t="s">
        <v>56</v>
      </c>
      <c r="B19" s="1" t="s">
        <v>57</v>
      </c>
      <c r="C19" s="1" t="s">
        <v>33</v>
      </c>
      <c r="D19" s="1" t="s">
        <v>23</v>
      </c>
      <c r="E19" s="1" t="s">
        <v>24</v>
      </c>
      <c r="F19" s="1" t="s">
        <v>25</v>
      </c>
      <c r="G19" s="1" t="s">
        <v>30</v>
      </c>
      <c r="H19" s="1" t="s">
        <v>22</v>
      </c>
    </row>
    <row r="20" customFormat="false" ht="48" hidden="false" customHeight="true" outlineLevel="0" collapsed="false">
      <c r="A20" s="1" t="s">
        <v>58</v>
      </c>
      <c r="B20" s="1" t="s">
        <v>59</v>
      </c>
      <c r="C20" s="1" t="s">
        <v>22</v>
      </c>
      <c r="D20" s="1" t="s">
        <v>23</v>
      </c>
      <c r="E20" s="1" t="s">
        <v>24</v>
      </c>
      <c r="F20" s="1" t="s">
        <v>25</v>
      </c>
      <c r="G20" s="1" t="s">
        <v>26</v>
      </c>
      <c r="H20" s="1" t="s">
        <v>22</v>
      </c>
    </row>
    <row r="21" customFormat="false" ht="48" hidden="false" customHeight="true" outlineLevel="0" collapsed="false">
      <c r="A21" s="1" t="s">
        <v>60</v>
      </c>
      <c r="B21" s="1" t="s">
        <v>61</v>
      </c>
      <c r="C21" s="1" t="s">
        <v>29</v>
      </c>
      <c r="D21" s="1" t="s">
        <v>23</v>
      </c>
      <c r="E21" s="1" t="s">
        <v>24</v>
      </c>
      <c r="F21" s="1" t="s">
        <v>25</v>
      </c>
      <c r="G21" s="1" t="s">
        <v>30</v>
      </c>
      <c r="H21" s="1" t="s">
        <v>22</v>
      </c>
    </row>
    <row r="22" customFormat="false" ht="48" hidden="false" customHeight="true" outlineLevel="0" collapsed="false">
      <c r="A22" s="1" t="s">
        <v>62</v>
      </c>
      <c r="B22" s="1" t="s">
        <v>63</v>
      </c>
      <c r="C22" s="1" t="s">
        <v>33</v>
      </c>
      <c r="D22" s="1" t="s">
        <v>23</v>
      </c>
      <c r="E22" s="1" t="s">
        <v>24</v>
      </c>
      <c r="F22" s="1" t="s">
        <v>25</v>
      </c>
      <c r="G22" s="1" t="s">
        <v>30</v>
      </c>
      <c r="H22" s="1" t="s">
        <v>22</v>
      </c>
    </row>
    <row r="23" customFormat="false" ht="48" hidden="false" customHeight="true" outlineLevel="0" collapsed="false">
      <c r="A23" s="1" t="s">
        <v>64</v>
      </c>
      <c r="B23" s="1" t="s">
        <v>65</v>
      </c>
      <c r="C23" s="1" t="s">
        <v>66</v>
      </c>
      <c r="D23" s="1" t="s">
        <v>67</v>
      </c>
      <c r="E23" s="1" t="s">
        <v>24</v>
      </c>
      <c r="F23" s="1" t="s">
        <v>68</v>
      </c>
      <c r="G23" s="1" t="s">
        <v>26</v>
      </c>
      <c r="H23" s="1" t="s">
        <v>66</v>
      </c>
    </row>
    <row r="24" customFormat="false" ht="48" hidden="false" customHeight="true" outlineLevel="0" collapsed="false">
      <c r="A24" s="1" t="s">
        <v>69</v>
      </c>
      <c r="B24" s="1" t="s">
        <v>70</v>
      </c>
      <c r="C24" s="1" t="s">
        <v>71</v>
      </c>
      <c r="D24" s="1" t="s">
        <v>67</v>
      </c>
      <c r="E24" s="1" t="s">
        <v>24</v>
      </c>
      <c r="F24" s="1" t="s">
        <v>72</v>
      </c>
      <c r="G24" s="1" t="s">
        <v>30</v>
      </c>
      <c r="H24" s="1" t="s">
        <v>66</v>
      </c>
    </row>
    <row r="25" customFormat="false" ht="48" hidden="false" customHeight="true" outlineLevel="0" collapsed="false">
      <c r="A25" s="1" t="s">
        <v>73</v>
      </c>
      <c r="B25" s="1" t="s">
        <v>74</v>
      </c>
      <c r="C25" s="1" t="s">
        <v>75</v>
      </c>
      <c r="D25" s="1" t="s">
        <v>67</v>
      </c>
      <c r="E25" s="1" t="s">
        <v>24</v>
      </c>
      <c r="F25" s="1" t="s">
        <v>68</v>
      </c>
      <c r="G25" s="1" t="s">
        <v>30</v>
      </c>
      <c r="H25" s="1" t="s">
        <v>66</v>
      </c>
    </row>
    <row r="26" customFormat="false" ht="48" hidden="false" customHeight="true" outlineLevel="0" collapsed="false">
      <c r="A26" s="1" t="s">
        <v>76</v>
      </c>
      <c r="B26" s="1" t="s">
        <v>77</v>
      </c>
      <c r="C26" s="1" t="s">
        <v>66</v>
      </c>
      <c r="D26" s="1" t="s">
        <v>67</v>
      </c>
      <c r="E26" s="1" t="s">
        <v>24</v>
      </c>
      <c r="F26" s="1" t="s">
        <v>72</v>
      </c>
      <c r="G26" s="1" t="s">
        <v>26</v>
      </c>
      <c r="H26" s="1" t="s">
        <v>66</v>
      </c>
    </row>
    <row r="27" customFormat="false" ht="48" hidden="false" customHeight="true" outlineLevel="0" collapsed="false">
      <c r="A27" s="1" t="s">
        <v>78</v>
      </c>
      <c r="B27" s="1" t="s">
        <v>79</v>
      </c>
      <c r="C27" s="1" t="s">
        <v>71</v>
      </c>
      <c r="D27" s="1" t="s">
        <v>67</v>
      </c>
      <c r="E27" s="1" t="s">
        <v>24</v>
      </c>
      <c r="F27" s="1" t="s">
        <v>68</v>
      </c>
      <c r="G27" s="1" t="s">
        <v>30</v>
      </c>
      <c r="H27" s="1" t="s">
        <v>66</v>
      </c>
    </row>
    <row r="28" customFormat="false" ht="48" hidden="false" customHeight="true" outlineLevel="0" collapsed="false">
      <c r="A28" s="1" t="s">
        <v>80</v>
      </c>
      <c r="B28" s="1" t="s">
        <v>81</v>
      </c>
      <c r="C28" s="1" t="s">
        <v>75</v>
      </c>
      <c r="D28" s="1" t="s">
        <v>67</v>
      </c>
      <c r="E28" s="1" t="s">
        <v>24</v>
      </c>
      <c r="F28" s="1" t="s">
        <v>72</v>
      </c>
      <c r="G28" s="1" t="s">
        <v>30</v>
      </c>
      <c r="H28" s="1" t="s">
        <v>66</v>
      </c>
    </row>
    <row r="29" customFormat="false" ht="48" hidden="false" customHeight="true" outlineLevel="0" collapsed="false">
      <c r="A29" s="1" t="s">
        <v>82</v>
      </c>
      <c r="B29" s="1" t="s">
        <v>83</v>
      </c>
      <c r="C29" s="1" t="s">
        <v>66</v>
      </c>
      <c r="D29" s="1" t="s">
        <v>67</v>
      </c>
      <c r="E29" s="1" t="s">
        <v>24</v>
      </c>
      <c r="F29" s="1" t="s">
        <v>68</v>
      </c>
      <c r="G29" s="1" t="s">
        <v>26</v>
      </c>
      <c r="H29" s="1" t="s">
        <v>66</v>
      </c>
    </row>
    <row r="30" customFormat="false" ht="48" hidden="false" customHeight="true" outlineLevel="0" collapsed="false">
      <c r="A30" s="1" t="s">
        <v>84</v>
      </c>
      <c r="B30" s="1" t="s">
        <v>85</v>
      </c>
      <c r="C30" s="1" t="s">
        <v>71</v>
      </c>
      <c r="D30" s="1" t="s">
        <v>67</v>
      </c>
      <c r="E30" s="1" t="s">
        <v>24</v>
      </c>
      <c r="F30" s="1" t="s">
        <v>72</v>
      </c>
      <c r="G30" s="1" t="s">
        <v>30</v>
      </c>
      <c r="H30" s="1" t="s">
        <v>66</v>
      </c>
    </row>
    <row r="31" customFormat="false" ht="48" hidden="false" customHeight="true" outlineLevel="0" collapsed="false">
      <c r="A31" s="1" t="s">
        <v>86</v>
      </c>
      <c r="B31" s="1" t="s">
        <v>87</v>
      </c>
      <c r="C31" s="1" t="s">
        <v>75</v>
      </c>
      <c r="D31" s="1" t="s">
        <v>67</v>
      </c>
      <c r="E31" s="1" t="s">
        <v>24</v>
      </c>
      <c r="F31" s="1" t="s">
        <v>68</v>
      </c>
      <c r="G31" s="1" t="s">
        <v>30</v>
      </c>
      <c r="H31" s="1" t="s">
        <v>66</v>
      </c>
    </row>
    <row r="32" customFormat="false" ht="48" hidden="false" customHeight="true" outlineLevel="0" collapsed="false">
      <c r="A32" s="1" t="s">
        <v>88</v>
      </c>
      <c r="B32" s="1" t="s">
        <v>89</v>
      </c>
      <c r="C32" s="1" t="s">
        <v>66</v>
      </c>
      <c r="D32" s="1" t="s">
        <v>67</v>
      </c>
      <c r="E32" s="1" t="s">
        <v>24</v>
      </c>
      <c r="F32" s="1" t="s">
        <v>72</v>
      </c>
      <c r="G32" s="1" t="s">
        <v>26</v>
      </c>
      <c r="H32" s="1" t="s">
        <v>66</v>
      </c>
    </row>
    <row r="33" customFormat="false" ht="48" hidden="false" customHeight="true" outlineLevel="0" collapsed="false">
      <c r="A33" s="1" t="s">
        <v>90</v>
      </c>
      <c r="B33" s="1" t="s">
        <v>21</v>
      </c>
      <c r="C33" s="1" t="s">
        <v>71</v>
      </c>
      <c r="D33" s="1" t="s">
        <v>67</v>
      </c>
      <c r="E33" s="1" t="s">
        <v>24</v>
      </c>
      <c r="F33" s="1" t="s">
        <v>68</v>
      </c>
      <c r="G33" s="1" t="s">
        <v>30</v>
      </c>
      <c r="H33" s="1" t="s">
        <v>66</v>
      </c>
    </row>
    <row r="34" customFormat="false" ht="48" hidden="false" customHeight="true" outlineLevel="0" collapsed="false">
      <c r="A34" s="1" t="s">
        <v>91</v>
      </c>
      <c r="B34" s="1" t="s">
        <v>28</v>
      </c>
      <c r="C34" s="1" t="s">
        <v>75</v>
      </c>
      <c r="D34" s="1" t="s">
        <v>67</v>
      </c>
      <c r="E34" s="1" t="s">
        <v>24</v>
      </c>
      <c r="F34" s="1" t="s">
        <v>72</v>
      </c>
      <c r="G34" s="1" t="s">
        <v>30</v>
      </c>
      <c r="H34" s="1" t="s">
        <v>66</v>
      </c>
    </row>
    <row r="35" customFormat="false" ht="48" hidden="false" customHeight="true" outlineLevel="0" collapsed="false">
      <c r="A35" s="1" t="s">
        <v>92</v>
      </c>
      <c r="B35" s="1" t="s">
        <v>32</v>
      </c>
      <c r="C35" s="1" t="s">
        <v>93</v>
      </c>
      <c r="D35" s="1" t="s">
        <v>94</v>
      </c>
      <c r="E35" s="1" t="s">
        <v>95</v>
      </c>
      <c r="F35" s="1" t="s">
        <v>25</v>
      </c>
      <c r="G35" s="1" t="s">
        <v>26</v>
      </c>
      <c r="H35" s="1" t="s">
        <v>93</v>
      </c>
    </row>
    <row r="36" customFormat="false" ht="48" hidden="false" customHeight="true" outlineLevel="0" collapsed="false">
      <c r="A36" s="1" t="s">
        <v>96</v>
      </c>
      <c r="B36" s="1" t="s">
        <v>35</v>
      </c>
      <c r="C36" s="1" t="s">
        <v>97</v>
      </c>
      <c r="D36" s="1" t="s">
        <v>94</v>
      </c>
      <c r="E36" s="1" t="s">
        <v>98</v>
      </c>
      <c r="F36" s="1" t="s">
        <v>25</v>
      </c>
      <c r="G36" s="1" t="s">
        <v>30</v>
      </c>
      <c r="H36" s="1" t="s">
        <v>93</v>
      </c>
    </row>
    <row r="37" customFormat="false" ht="48" hidden="false" customHeight="true" outlineLevel="0" collapsed="false">
      <c r="A37" s="1" t="s">
        <v>99</v>
      </c>
      <c r="B37" s="1" t="s">
        <v>37</v>
      </c>
      <c r="C37" s="1" t="s">
        <v>100</v>
      </c>
      <c r="D37" s="1" t="s">
        <v>94</v>
      </c>
      <c r="E37" s="1" t="s">
        <v>95</v>
      </c>
      <c r="F37" s="1"/>
      <c r="G37" s="1" t="s">
        <v>30</v>
      </c>
      <c r="H37" s="1" t="s">
        <v>93</v>
      </c>
    </row>
    <row r="38" customFormat="false" ht="48" hidden="false" customHeight="true" outlineLevel="0" collapsed="false">
      <c r="A38" s="1" t="s">
        <v>101</v>
      </c>
      <c r="B38" s="1" t="s">
        <v>39</v>
      </c>
      <c r="C38" s="1" t="s">
        <v>93</v>
      </c>
      <c r="D38" s="1" t="s">
        <v>94</v>
      </c>
      <c r="E38" s="1" t="s">
        <v>98</v>
      </c>
      <c r="F38" s="1" t="s">
        <v>25</v>
      </c>
      <c r="G38" s="1" t="s">
        <v>26</v>
      </c>
      <c r="H38" s="1" t="s">
        <v>93</v>
      </c>
    </row>
    <row r="39" customFormat="false" ht="48" hidden="false" customHeight="true" outlineLevel="0" collapsed="false">
      <c r="A39" s="1" t="s">
        <v>102</v>
      </c>
      <c r="B39" s="1" t="s">
        <v>41</v>
      </c>
      <c r="C39" s="1" t="s">
        <v>97</v>
      </c>
      <c r="D39" s="1" t="s">
        <v>94</v>
      </c>
      <c r="E39" s="1" t="s">
        <v>95</v>
      </c>
      <c r="F39" s="1" t="s">
        <v>25</v>
      </c>
      <c r="G39" s="1" t="s">
        <v>30</v>
      </c>
      <c r="H39" s="1" t="s">
        <v>93</v>
      </c>
    </row>
    <row r="40" customFormat="false" ht="48" hidden="false" customHeight="true" outlineLevel="0" collapsed="false">
      <c r="A40" s="1" t="s">
        <v>103</v>
      </c>
      <c r="B40" s="1" t="s">
        <v>43</v>
      </c>
      <c r="C40" s="1" t="s">
        <v>100</v>
      </c>
      <c r="D40" s="1" t="s">
        <v>94</v>
      </c>
      <c r="E40" s="1" t="s">
        <v>98</v>
      </c>
      <c r="F40" s="1" t="s">
        <v>25</v>
      </c>
      <c r="G40" s="1" t="s">
        <v>30</v>
      </c>
      <c r="H40" s="1" t="s">
        <v>93</v>
      </c>
    </row>
    <row r="41" customFormat="false" ht="48" hidden="false" customHeight="true" outlineLevel="0" collapsed="false">
      <c r="A41" s="1" t="s">
        <v>104</v>
      </c>
      <c r="B41" s="1" t="s">
        <v>45</v>
      </c>
      <c r="C41" s="1" t="s">
        <v>93</v>
      </c>
      <c r="D41" s="1" t="s">
        <v>94</v>
      </c>
      <c r="E41" s="1" t="s">
        <v>95</v>
      </c>
      <c r="F41" s="1" t="s">
        <v>25</v>
      </c>
      <c r="G41" s="1" t="s">
        <v>26</v>
      </c>
      <c r="H41" s="1" t="s">
        <v>93</v>
      </c>
    </row>
    <row r="42" customFormat="false" ht="48" hidden="false" customHeight="true" outlineLevel="0" collapsed="false">
      <c r="A42" s="1" t="s">
        <v>105</v>
      </c>
      <c r="B42" s="1" t="s">
        <v>47</v>
      </c>
      <c r="C42" s="1" t="s">
        <v>97</v>
      </c>
      <c r="D42" s="1" t="s">
        <v>94</v>
      </c>
      <c r="E42" s="1" t="s">
        <v>98</v>
      </c>
      <c r="F42" s="1" t="s">
        <v>25</v>
      </c>
      <c r="G42" s="1" t="s">
        <v>30</v>
      </c>
      <c r="H42" s="1" t="s">
        <v>93</v>
      </c>
    </row>
    <row r="43" customFormat="false" ht="48" hidden="false" customHeight="true" outlineLevel="0" collapsed="false">
      <c r="A43" s="1" t="s">
        <v>106</v>
      </c>
      <c r="B43" s="1" t="s">
        <v>49</v>
      </c>
      <c r="C43" s="1" t="s">
        <v>100</v>
      </c>
      <c r="D43" s="1" t="s">
        <v>94</v>
      </c>
      <c r="E43" s="1" t="s">
        <v>95</v>
      </c>
      <c r="F43" s="1" t="s">
        <v>25</v>
      </c>
      <c r="G43" s="1" t="s">
        <v>30</v>
      </c>
      <c r="H43" s="1" t="s">
        <v>93</v>
      </c>
    </row>
    <row r="44" customFormat="false" ht="48" hidden="false" customHeight="true" outlineLevel="0" collapsed="false">
      <c r="A44" s="1" t="s">
        <v>107</v>
      </c>
      <c r="B44" s="1" t="s">
        <v>51</v>
      </c>
      <c r="C44" s="1" t="s">
        <v>93</v>
      </c>
      <c r="D44" s="1" t="s">
        <v>94</v>
      </c>
      <c r="E44" s="1" t="s">
        <v>98</v>
      </c>
      <c r="F44" s="1" t="s">
        <v>25</v>
      </c>
      <c r="G44" s="1" t="s">
        <v>26</v>
      </c>
      <c r="H44" s="1" t="s">
        <v>93</v>
      </c>
    </row>
    <row r="45" customFormat="false" ht="48" hidden="false" customHeight="true" outlineLevel="0" collapsed="false">
      <c r="A45" s="1" t="s">
        <v>108</v>
      </c>
      <c r="B45" s="1" t="s">
        <v>53</v>
      </c>
      <c r="C45" s="1" t="s">
        <v>109</v>
      </c>
      <c r="D45" s="1" t="s">
        <v>110</v>
      </c>
      <c r="E45" s="1" t="s">
        <v>24</v>
      </c>
      <c r="F45" s="1" t="s">
        <v>25</v>
      </c>
      <c r="G45" s="1" t="s">
        <v>26</v>
      </c>
      <c r="H45" s="1" t="s">
        <v>109</v>
      </c>
    </row>
    <row r="46" customFormat="false" ht="48" hidden="false" customHeight="true" outlineLevel="0" collapsed="false">
      <c r="A46" s="1" t="s">
        <v>111</v>
      </c>
      <c r="B46" s="1" t="s">
        <v>55</v>
      </c>
      <c r="C46" s="1" t="s">
        <v>112</v>
      </c>
      <c r="D46" s="1" t="s">
        <v>110</v>
      </c>
      <c r="E46" s="1" t="s">
        <v>24</v>
      </c>
      <c r="F46" s="1" t="s">
        <v>25</v>
      </c>
      <c r="G46" s="1" t="s">
        <v>30</v>
      </c>
      <c r="H46" s="1" t="s">
        <v>109</v>
      </c>
    </row>
    <row r="47" customFormat="false" ht="48" hidden="false" customHeight="true" outlineLevel="0" collapsed="false">
      <c r="A47" s="1" t="s">
        <v>113</v>
      </c>
      <c r="B47" s="1" t="s">
        <v>57</v>
      </c>
      <c r="C47" s="1" t="s">
        <v>109</v>
      </c>
      <c r="D47" s="1" t="s">
        <v>110</v>
      </c>
      <c r="E47" s="1" t="s">
        <v>24</v>
      </c>
      <c r="F47" s="1" t="s">
        <v>25</v>
      </c>
      <c r="G47" s="1" t="s">
        <v>30</v>
      </c>
      <c r="H47" s="1" t="s">
        <v>109</v>
      </c>
    </row>
    <row r="48" customFormat="false" ht="48" hidden="false" customHeight="true" outlineLevel="0" collapsed="false">
      <c r="A48" s="1" t="s">
        <v>114</v>
      </c>
      <c r="B48" s="1" t="s">
        <v>59</v>
      </c>
      <c r="C48" s="1" t="s">
        <v>112</v>
      </c>
      <c r="D48" s="1" t="s">
        <v>110</v>
      </c>
      <c r="E48" s="1" t="s">
        <v>24</v>
      </c>
      <c r="F48" s="1" t="s">
        <v>25</v>
      </c>
      <c r="G48" s="1" t="s">
        <v>26</v>
      </c>
      <c r="H48" s="1" t="s">
        <v>109</v>
      </c>
    </row>
    <row r="49" customFormat="false" ht="48" hidden="false" customHeight="true" outlineLevel="0" collapsed="false">
      <c r="A49" s="1" t="s">
        <v>115</v>
      </c>
      <c r="B49" s="1" t="s">
        <v>61</v>
      </c>
      <c r="C49" s="1" t="s">
        <v>109</v>
      </c>
      <c r="D49" s="1" t="s">
        <v>110</v>
      </c>
      <c r="E49" s="1" t="s">
        <v>24</v>
      </c>
      <c r="F49" s="1" t="s">
        <v>25</v>
      </c>
      <c r="G49" s="1" t="s">
        <v>30</v>
      </c>
      <c r="H49" s="1" t="s">
        <v>109</v>
      </c>
    </row>
    <row r="50" customFormat="false" ht="48" hidden="false" customHeight="true" outlineLevel="0" collapsed="false">
      <c r="A50" s="1" t="s">
        <v>116</v>
      </c>
      <c r="B50" s="1" t="s">
        <v>63</v>
      </c>
      <c r="C50" s="1" t="s">
        <v>112</v>
      </c>
      <c r="D50" s="1" t="s">
        <v>110</v>
      </c>
      <c r="E50" s="1" t="s">
        <v>24</v>
      </c>
      <c r="F50" s="1" t="s">
        <v>25</v>
      </c>
      <c r="G50" s="1" t="s">
        <v>30</v>
      </c>
      <c r="H50" s="1" t="s">
        <v>109</v>
      </c>
    </row>
    <row r="51" customFormat="false" ht="48" hidden="false" customHeight="true" outlineLevel="0" collapsed="false">
      <c r="A51" s="1" t="s">
        <v>117</v>
      </c>
      <c r="B51" s="1" t="s">
        <v>65</v>
      </c>
      <c r="C51" s="1" t="s">
        <v>109</v>
      </c>
      <c r="D51" s="1" t="s">
        <v>110</v>
      </c>
      <c r="E51" s="1" t="s">
        <v>24</v>
      </c>
      <c r="F51" s="1" t="s">
        <v>25</v>
      </c>
      <c r="G51" s="1" t="s">
        <v>26</v>
      </c>
      <c r="H51" s="1" t="s">
        <v>109</v>
      </c>
    </row>
    <row r="52" customFormat="false" ht="48" hidden="false" customHeight="true" outlineLevel="0" collapsed="false">
      <c r="A52" s="1" t="s">
        <v>118</v>
      </c>
      <c r="B52" s="1" t="s">
        <v>70</v>
      </c>
      <c r="C52" s="1" t="s">
        <v>112</v>
      </c>
      <c r="D52" s="1" t="s">
        <v>110</v>
      </c>
      <c r="E52" s="1" t="s">
        <v>24</v>
      </c>
      <c r="F52" s="1" t="s">
        <v>25</v>
      </c>
      <c r="G52" s="1" t="s">
        <v>30</v>
      </c>
      <c r="H52" s="1" t="s">
        <v>109</v>
      </c>
    </row>
    <row r="53" customFormat="false" ht="48" hidden="false" customHeight="true" outlineLevel="0" collapsed="false">
      <c r="A53" s="1" t="s">
        <v>119</v>
      </c>
      <c r="B53" s="1" t="s">
        <v>74</v>
      </c>
      <c r="C53" s="1" t="s">
        <v>120</v>
      </c>
      <c r="D53" s="1" t="s">
        <v>121</v>
      </c>
      <c r="E53" s="1" t="s">
        <v>95</v>
      </c>
      <c r="F53" s="1" t="s">
        <v>25</v>
      </c>
      <c r="G53" s="1" t="s">
        <v>26</v>
      </c>
      <c r="H53" s="1" t="s">
        <v>120</v>
      </c>
    </row>
    <row r="54" customFormat="false" ht="48" hidden="false" customHeight="true" outlineLevel="0" collapsed="false">
      <c r="A54" s="1" t="s">
        <v>122</v>
      </c>
      <c r="B54" s="1" t="s">
        <v>77</v>
      </c>
      <c r="C54" s="1" t="s">
        <v>123</v>
      </c>
      <c r="D54" s="1" t="s">
        <v>121</v>
      </c>
      <c r="E54" s="1" t="s">
        <v>98</v>
      </c>
      <c r="F54" s="1" t="s">
        <v>25</v>
      </c>
      <c r="G54" s="1" t="s">
        <v>30</v>
      </c>
      <c r="H54" s="1" t="s">
        <v>120</v>
      </c>
    </row>
    <row r="55" customFormat="false" ht="48" hidden="false" customHeight="true" outlineLevel="0" collapsed="false">
      <c r="A55" s="1" t="s">
        <v>124</v>
      </c>
      <c r="B55" s="1" t="s">
        <v>79</v>
      </c>
      <c r="C55" s="1" t="s">
        <v>125</v>
      </c>
      <c r="D55" s="1" t="s">
        <v>121</v>
      </c>
      <c r="E55" s="1" t="s">
        <v>95</v>
      </c>
      <c r="F55" s="1" t="s">
        <v>25</v>
      </c>
      <c r="G55" s="1" t="s">
        <v>30</v>
      </c>
      <c r="H55" s="1" t="s">
        <v>120</v>
      </c>
    </row>
    <row r="56" customFormat="false" ht="48" hidden="false" customHeight="true" outlineLevel="0" collapsed="false">
      <c r="A56" s="1" t="s">
        <v>126</v>
      </c>
      <c r="B56" s="1" t="s">
        <v>81</v>
      </c>
      <c r="C56" s="1" t="s">
        <v>120</v>
      </c>
      <c r="D56" s="1" t="s">
        <v>121</v>
      </c>
      <c r="E56" s="1" t="s">
        <v>98</v>
      </c>
      <c r="F56" s="1" t="s">
        <v>25</v>
      </c>
      <c r="G56" s="1" t="s">
        <v>26</v>
      </c>
      <c r="H56" s="1" t="s">
        <v>120</v>
      </c>
    </row>
    <row r="57" customFormat="false" ht="48" hidden="false" customHeight="true" outlineLevel="0" collapsed="false">
      <c r="A57" s="1" t="s">
        <v>127</v>
      </c>
      <c r="B57" s="1" t="s">
        <v>83</v>
      </c>
      <c r="C57" s="1" t="s">
        <v>123</v>
      </c>
      <c r="D57" s="1" t="s">
        <v>121</v>
      </c>
      <c r="E57" s="1" t="s">
        <v>95</v>
      </c>
      <c r="F57" s="1" t="s">
        <v>25</v>
      </c>
      <c r="G57" s="1" t="s">
        <v>30</v>
      </c>
      <c r="H57" s="1" t="s">
        <v>120</v>
      </c>
    </row>
    <row r="58" customFormat="false" ht="48" hidden="false" customHeight="true" outlineLevel="0" collapsed="false">
      <c r="A58" s="1" t="s">
        <v>128</v>
      </c>
      <c r="B58" s="1" t="s">
        <v>85</v>
      </c>
      <c r="C58" s="1" t="s">
        <v>125</v>
      </c>
      <c r="D58" s="1" t="s">
        <v>121</v>
      </c>
      <c r="E58" s="1" t="s">
        <v>98</v>
      </c>
      <c r="F58" s="1" t="s">
        <v>25</v>
      </c>
      <c r="G58" s="1" t="s">
        <v>30</v>
      </c>
      <c r="H58" s="1" t="s">
        <v>120</v>
      </c>
    </row>
    <row r="59" customFormat="false" ht="48" hidden="false" customHeight="true" outlineLevel="0" collapsed="false">
      <c r="A59" s="1" t="s">
        <v>129</v>
      </c>
      <c r="B59" s="1" t="s">
        <v>87</v>
      </c>
      <c r="C59" s="1" t="s">
        <v>120</v>
      </c>
      <c r="D59" s="1" t="s">
        <v>121</v>
      </c>
      <c r="E59" s="1" t="s">
        <v>95</v>
      </c>
      <c r="F59" s="1" t="s">
        <v>25</v>
      </c>
      <c r="G59" s="1" t="s">
        <v>26</v>
      </c>
      <c r="H59" s="1" t="s">
        <v>120</v>
      </c>
    </row>
    <row r="60" customFormat="false" ht="48" hidden="false" customHeight="true" outlineLevel="0" collapsed="false">
      <c r="A60" s="1" t="s">
        <v>130</v>
      </c>
      <c r="B60" s="1" t="s">
        <v>89</v>
      </c>
      <c r="C60" s="1" t="s">
        <v>131</v>
      </c>
      <c r="D60" s="1" t="s">
        <v>132</v>
      </c>
      <c r="E60" s="1" t="s">
        <v>24</v>
      </c>
      <c r="F60" s="1" t="s">
        <v>25</v>
      </c>
      <c r="G60" s="1" t="s">
        <v>26</v>
      </c>
      <c r="H60" s="1" t="s">
        <v>131</v>
      </c>
    </row>
    <row r="61" customFormat="false" ht="48" hidden="false" customHeight="true" outlineLevel="0" collapsed="false">
      <c r="A61" s="1" t="s">
        <v>133</v>
      </c>
      <c r="B61" s="1" t="s">
        <v>21</v>
      </c>
      <c r="C61" s="1" t="s">
        <v>134</v>
      </c>
      <c r="D61" s="1" t="s">
        <v>132</v>
      </c>
      <c r="E61" s="1" t="s">
        <v>24</v>
      </c>
      <c r="F61" s="1" t="s">
        <v>25</v>
      </c>
      <c r="G61" s="1"/>
      <c r="H61" s="1" t="s">
        <v>131</v>
      </c>
    </row>
    <row r="62" customFormat="false" ht="48" hidden="false" customHeight="true" outlineLevel="0" collapsed="false">
      <c r="A62" s="1" t="s">
        <v>135</v>
      </c>
      <c r="B62" s="1" t="s">
        <v>28</v>
      </c>
      <c r="C62" s="1" t="s">
        <v>136</v>
      </c>
      <c r="D62" s="1" t="s">
        <v>132</v>
      </c>
      <c r="E62" s="1" t="s">
        <v>24</v>
      </c>
      <c r="F62" s="1" t="s">
        <v>25</v>
      </c>
      <c r="G62" s="1" t="s">
        <v>30</v>
      </c>
      <c r="H62" s="1" t="s">
        <v>131</v>
      </c>
    </row>
    <row r="63" customFormat="false" ht="48" hidden="false" customHeight="true" outlineLevel="0" collapsed="false">
      <c r="A63" s="1" t="s">
        <v>137</v>
      </c>
      <c r="B63" s="1" t="s">
        <v>32</v>
      </c>
      <c r="C63" s="1" t="s">
        <v>131</v>
      </c>
      <c r="D63" s="1" t="s">
        <v>132</v>
      </c>
      <c r="E63" s="1" t="s">
        <v>24</v>
      </c>
      <c r="F63" s="1" t="s">
        <v>25</v>
      </c>
      <c r="G63" s="1" t="s">
        <v>26</v>
      </c>
      <c r="H63" s="1" t="s">
        <v>131</v>
      </c>
    </row>
    <row r="64" customFormat="false" ht="48" hidden="false" customHeight="true" outlineLevel="0" collapsed="false">
      <c r="A64" s="1" t="s">
        <v>138</v>
      </c>
      <c r="B64" s="1" t="s">
        <v>35</v>
      </c>
      <c r="C64" s="1" t="s">
        <v>134</v>
      </c>
      <c r="D64" s="1" t="s">
        <v>132</v>
      </c>
      <c r="E64" s="1" t="s">
        <v>24</v>
      </c>
      <c r="F64" s="1" t="s">
        <v>25</v>
      </c>
      <c r="G64" s="1" t="s">
        <v>30</v>
      </c>
      <c r="H64" s="1" t="s">
        <v>131</v>
      </c>
    </row>
  </sheetData>
  <autoFilter ref="A4:H6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3" min="2" style="0" width="20.18"/>
  </cols>
  <sheetData>
    <row r="1" customFormat="false" ht="30.75" hidden="false" customHeight="false" outlineLevel="0" collapsed="false">
      <c r="A1" s="1" t="s">
        <v>0</v>
      </c>
      <c r="B1" s="1"/>
      <c r="C1" s="1"/>
    </row>
    <row r="2" customFormat="false" ht="30.75" hidden="false" customHeight="false" outlineLevel="0" collapsed="false">
      <c r="A2" s="1" t="s">
        <v>1</v>
      </c>
      <c r="B2" s="1"/>
      <c r="C2" s="1"/>
    </row>
    <row r="3" customFormat="false" ht="15" hidden="false" customHeight="false" outlineLevel="0" collapsed="false">
      <c r="A3" s="1"/>
      <c r="B3" s="1"/>
      <c r="C3" s="1"/>
    </row>
    <row r="4" customFormat="false" ht="16.2" hidden="false" customHeight="false" outlineLevel="0" collapsed="false">
      <c r="A4" s="2" t="s">
        <v>19</v>
      </c>
      <c r="B4" s="2" t="s">
        <v>139</v>
      </c>
      <c r="C4" s="2" t="s">
        <v>140</v>
      </c>
    </row>
    <row r="5" customFormat="false" ht="48" hidden="false" customHeight="true" outlineLevel="0" collapsed="false">
      <c r="A5" s="1" t="s">
        <v>22</v>
      </c>
      <c r="B5" s="1" t="n">
        <f aca="false">COUNTIF(고유60건!H5:H64,A5)</f>
        <v>18</v>
      </c>
      <c r="C5" s="3" t="n">
        <f aca="false">B5/$B$11</f>
        <v>0.3</v>
      </c>
    </row>
    <row r="6" customFormat="false" ht="48" hidden="false" customHeight="true" outlineLevel="0" collapsed="false">
      <c r="A6" s="1" t="s">
        <v>66</v>
      </c>
      <c r="B6" s="1" t="n">
        <f aca="false">COUNTIF(고유60건!H5:H64,A6)</f>
        <v>12</v>
      </c>
      <c r="C6" s="3" t="n">
        <f aca="false">B6/$B$11</f>
        <v>0.2</v>
      </c>
    </row>
    <row r="7" customFormat="false" ht="48" hidden="false" customHeight="true" outlineLevel="0" collapsed="false">
      <c r="A7" s="1" t="s">
        <v>93</v>
      </c>
      <c r="B7" s="1" t="n">
        <f aca="false">COUNTIF(고유60건!H5:H64,A7)</f>
        <v>10</v>
      </c>
      <c r="C7" s="3" t="n">
        <f aca="false">B7/$B$11</f>
        <v>0.166666666666667</v>
      </c>
    </row>
    <row r="8" customFormat="false" ht="48" hidden="false" customHeight="true" outlineLevel="0" collapsed="false">
      <c r="A8" s="1" t="s">
        <v>109</v>
      </c>
      <c r="B8" s="1" t="n">
        <f aca="false">COUNTIF(고유60건!H5:H64,A8)</f>
        <v>8</v>
      </c>
      <c r="C8" s="3" t="n">
        <f aca="false">B8/$B$11</f>
        <v>0.133333333333333</v>
      </c>
    </row>
    <row r="9" customFormat="false" ht="48" hidden="false" customHeight="true" outlineLevel="0" collapsed="false">
      <c r="A9" s="1" t="s">
        <v>120</v>
      </c>
      <c r="B9" s="1" t="n">
        <f aca="false">COUNTIF(고유60건!H5:H64,A9)</f>
        <v>7</v>
      </c>
      <c r="C9" s="3" t="n">
        <f aca="false">B9/$B$11</f>
        <v>0.116666666666667</v>
      </c>
    </row>
    <row r="10" customFormat="false" ht="48" hidden="false" customHeight="true" outlineLevel="0" collapsed="false">
      <c r="A10" s="1" t="s">
        <v>131</v>
      </c>
      <c r="B10" s="1" t="n">
        <f aca="false">COUNTIF(고유60건!H5:H64,A10)</f>
        <v>5</v>
      </c>
      <c r="C10" s="3" t="n">
        <f aca="false">B10/$B$11</f>
        <v>0.0833333333333333</v>
      </c>
    </row>
    <row r="11" customFormat="false" ht="48" hidden="false" customHeight="true" outlineLevel="0" collapsed="false">
      <c r="A11" s="1" t="s">
        <v>141</v>
      </c>
      <c r="B11" s="1" t="n">
        <f aca="false">SUM(B5:B10)</f>
        <v>60</v>
      </c>
      <c r="C11" s="3" t="n">
        <f aca="false">SUM(C5:C10)</f>
        <v>1</v>
      </c>
    </row>
    <row r="12" customFormat="false" ht="48" hidden="false" customHeight="true" outlineLevel="0" collapsed="false">
      <c r="A12" s="1" t="s">
        <v>142</v>
      </c>
      <c r="B12" s="1" t="n">
        <f aca="false">SUM(B5:B7)</f>
        <v>40</v>
      </c>
      <c r="C12" s="3" t="n">
        <f aca="false">B12/B11</f>
        <v>0.666666666666667</v>
      </c>
    </row>
    <row r="13" customFormat="false" ht="48" hidden="false" customHeight="true" outlineLevel="0" collapsed="false">
      <c r="A13" s="1" t="s">
        <v>143</v>
      </c>
      <c r="B13" s="1" t="n">
        <v>62</v>
      </c>
      <c r="C13" s="1"/>
    </row>
    <row r="14" customFormat="false" ht="48" hidden="false" customHeight="true" outlineLevel="0" collapsed="false">
      <c r="A14" s="1" t="s">
        <v>144</v>
      </c>
      <c r="B14" s="1" t="n">
        <v>2</v>
      </c>
      <c r="C14" s="1"/>
    </row>
    <row r="15" customFormat="false" ht="48" hidden="false" customHeight="true" outlineLevel="0" collapsed="false">
      <c r="A15" s="1" t="s">
        <v>145</v>
      </c>
      <c r="B15" s="1" t="n">
        <f aca="false">B13-B14</f>
        <v>60</v>
      </c>
      <c r="C15" s="1"/>
    </row>
  </sheetData>
  <autoFilter ref="A4:C1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1.92"/>
    <col collapsed="false" customWidth="true" hidden="false" outlineLevel="0" max="2" min="2" style="0" width="55.04"/>
    <col collapsed="false" customWidth="true" hidden="false" outlineLevel="0" max="3" min="3" style="0" width="16.51"/>
    <col collapsed="false" customWidth="true" hidden="false" outlineLevel="0" max="4" min="4" style="0" width="59.63"/>
    <col collapsed="false" customWidth="true" hidden="false" outlineLevel="0" max="5" min="5" style="0" width="22.02"/>
    <col collapsed="false" customWidth="true" hidden="false" outlineLevel="0" max="8" min="6" style="0" width="15.59"/>
    <col collapsed="false" customWidth="true" hidden="false" outlineLevel="0" max="9" min="9" style="0" width="45.87"/>
  </cols>
  <sheetData>
    <row r="1" customFormat="false" ht="45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59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6.2" hidden="false" customHeight="false" outlineLevel="0" collapsed="false">
      <c r="A4" s="2" t="s">
        <v>146</v>
      </c>
      <c r="B4" s="2" t="s">
        <v>147</v>
      </c>
      <c r="C4" s="2" t="s">
        <v>148</v>
      </c>
      <c r="D4" s="2" t="s">
        <v>149</v>
      </c>
      <c r="E4" s="2" t="s">
        <v>150</v>
      </c>
      <c r="F4" s="2" t="s">
        <v>151</v>
      </c>
      <c r="G4" s="2" t="s">
        <v>152</v>
      </c>
      <c r="H4" s="2" t="s">
        <v>153</v>
      </c>
      <c r="I4" s="2" t="s">
        <v>154</v>
      </c>
    </row>
    <row r="5" customFormat="false" ht="48" hidden="false" customHeight="true" outlineLevel="0" collapsed="false">
      <c r="A5" s="1" t="s">
        <v>155</v>
      </c>
      <c r="B5" s="1" t="s">
        <v>156</v>
      </c>
      <c r="C5" s="1" t="s">
        <v>22</v>
      </c>
      <c r="D5" s="1" t="s">
        <v>157</v>
      </c>
      <c r="E5" s="1" t="s">
        <v>158</v>
      </c>
      <c r="F5" s="1" t="s">
        <v>159</v>
      </c>
      <c r="G5" s="1" t="s">
        <v>159</v>
      </c>
      <c r="H5" s="1" t="s">
        <v>159</v>
      </c>
      <c r="I5" s="1"/>
    </row>
    <row r="6" customFormat="false" ht="48" hidden="false" customHeight="true" outlineLevel="0" collapsed="false">
      <c r="A6" s="1" t="s">
        <v>160</v>
      </c>
      <c r="B6" s="1" t="s">
        <v>161</v>
      </c>
      <c r="C6" s="1" t="s">
        <v>22</v>
      </c>
      <c r="D6" s="1" t="s">
        <v>162</v>
      </c>
      <c r="E6" s="1" t="s">
        <v>158</v>
      </c>
      <c r="F6" s="1" t="s">
        <v>159</v>
      </c>
      <c r="G6" s="1" t="s">
        <v>159</v>
      </c>
      <c r="H6" s="1" t="s">
        <v>159</v>
      </c>
      <c r="I6" s="1"/>
    </row>
    <row r="7" customFormat="false" ht="48" hidden="false" customHeight="true" outlineLevel="0" collapsed="false">
      <c r="A7" s="1" t="s">
        <v>163</v>
      </c>
      <c r="B7" s="1" t="s">
        <v>164</v>
      </c>
      <c r="C7" s="1" t="s">
        <v>66</v>
      </c>
      <c r="D7" s="1" t="s">
        <v>165</v>
      </c>
      <c r="E7" s="1" t="s">
        <v>166</v>
      </c>
      <c r="F7" s="1" t="s">
        <v>167</v>
      </c>
      <c r="G7" s="1" t="s">
        <v>159</v>
      </c>
      <c r="H7" s="1" t="s">
        <v>159</v>
      </c>
      <c r="I7" s="1"/>
    </row>
    <row r="8" customFormat="false" ht="48" hidden="false" customHeight="true" outlineLevel="0" collapsed="false">
      <c r="A8" s="1" t="s">
        <v>168</v>
      </c>
      <c r="B8" s="1" t="s">
        <v>169</v>
      </c>
      <c r="C8" s="1" t="s">
        <v>66</v>
      </c>
      <c r="D8" s="1" t="s">
        <v>170</v>
      </c>
      <c r="E8" s="1" t="s">
        <v>166</v>
      </c>
      <c r="F8" s="1" t="s">
        <v>159</v>
      </c>
      <c r="G8" s="1" t="s">
        <v>159</v>
      </c>
      <c r="H8" s="1" t="s">
        <v>159</v>
      </c>
      <c r="I8" s="1"/>
    </row>
    <row r="9" customFormat="false" ht="48" hidden="false" customHeight="true" outlineLevel="0" collapsed="false">
      <c r="A9" s="1" t="s">
        <v>171</v>
      </c>
      <c r="B9" s="1" t="s">
        <v>172</v>
      </c>
      <c r="C9" s="1" t="s">
        <v>66</v>
      </c>
      <c r="D9" s="1" t="s">
        <v>173</v>
      </c>
      <c r="E9" s="1" t="s">
        <v>166</v>
      </c>
      <c r="F9" s="1" t="s">
        <v>159</v>
      </c>
      <c r="G9" s="1" t="s">
        <v>159</v>
      </c>
      <c r="H9" s="1" t="s">
        <v>159</v>
      </c>
      <c r="I9" s="1"/>
    </row>
    <row r="10" customFormat="false" ht="48" hidden="false" customHeight="true" outlineLevel="0" collapsed="false">
      <c r="A10" s="1" t="s">
        <v>174</v>
      </c>
      <c r="B10" s="1" t="s">
        <v>175</v>
      </c>
      <c r="C10" s="1" t="s">
        <v>93</v>
      </c>
      <c r="D10" s="1" t="s">
        <v>176</v>
      </c>
      <c r="E10" s="1" t="s">
        <v>177</v>
      </c>
      <c r="F10" s="1" t="s">
        <v>159</v>
      </c>
      <c r="G10" s="1" t="s">
        <v>159</v>
      </c>
      <c r="H10" s="1" t="s">
        <v>159</v>
      </c>
      <c r="I10" s="1"/>
    </row>
    <row r="11" customFormat="false" ht="48" hidden="false" customHeight="true" outlineLevel="0" collapsed="false">
      <c r="A11" s="1" t="s">
        <v>178</v>
      </c>
      <c r="B11" s="1" t="s">
        <v>179</v>
      </c>
      <c r="C11" s="1" t="s">
        <v>93</v>
      </c>
      <c r="D11" s="1" t="s">
        <v>180</v>
      </c>
      <c r="E11" s="1" t="s">
        <v>177</v>
      </c>
      <c r="F11" s="1" t="s">
        <v>159</v>
      </c>
      <c r="G11" s="1" t="s">
        <v>159</v>
      </c>
      <c r="H11" s="1" t="s">
        <v>159</v>
      </c>
      <c r="I11" s="1"/>
    </row>
    <row r="12" customFormat="false" ht="48" hidden="false" customHeight="true" outlineLevel="0" collapsed="false">
      <c r="A12" s="1" t="s">
        <v>181</v>
      </c>
      <c r="B12" s="1" t="s">
        <v>182</v>
      </c>
      <c r="C12" s="1" t="s">
        <v>93</v>
      </c>
      <c r="D12" s="1" t="s">
        <v>183</v>
      </c>
      <c r="E12" s="1" t="s">
        <v>177</v>
      </c>
      <c r="F12" s="1" t="s">
        <v>167</v>
      </c>
      <c r="G12" s="1" t="s">
        <v>159</v>
      </c>
      <c r="H12" s="1" t="s">
        <v>159</v>
      </c>
      <c r="I12" s="1"/>
    </row>
    <row r="13" customFormat="false" ht="48" hidden="false" customHeight="true" outlineLevel="0" collapsed="false">
      <c r="A13" s="1" t="s">
        <v>184</v>
      </c>
      <c r="B13" s="1" t="s">
        <v>185</v>
      </c>
      <c r="C13" s="1" t="s">
        <v>109</v>
      </c>
      <c r="D13" s="1" t="s">
        <v>186</v>
      </c>
      <c r="E13" s="1" t="s">
        <v>187</v>
      </c>
      <c r="F13" s="1" t="s">
        <v>159</v>
      </c>
      <c r="G13" s="1" t="s">
        <v>159</v>
      </c>
      <c r="H13" s="1" t="s">
        <v>159</v>
      </c>
      <c r="I13" s="1"/>
    </row>
    <row r="14" customFormat="false" ht="48" hidden="false" customHeight="true" outlineLevel="0" collapsed="false">
      <c r="A14" s="1" t="s">
        <v>188</v>
      </c>
      <c r="B14" s="1" t="s">
        <v>189</v>
      </c>
      <c r="C14" s="1" t="s">
        <v>120</v>
      </c>
      <c r="D14" s="1" t="s">
        <v>190</v>
      </c>
      <c r="E14" s="1" t="s">
        <v>191</v>
      </c>
      <c r="F14" s="1" t="s">
        <v>159</v>
      </c>
      <c r="G14" s="1" t="s">
        <v>159</v>
      </c>
      <c r="H14" s="1" t="s">
        <v>159</v>
      </c>
      <c r="I14" s="1"/>
    </row>
    <row r="15" customFormat="false" ht="48" hidden="false" customHeight="true" outlineLevel="0" collapsed="false">
      <c r="A15" s="1" t="s">
        <v>192</v>
      </c>
      <c r="B15" s="1" t="s">
        <v>193</v>
      </c>
      <c r="C15" s="1" t="s">
        <v>120</v>
      </c>
      <c r="D15" s="1" t="s">
        <v>194</v>
      </c>
      <c r="E15" s="1" t="s">
        <v>191</v>
      </c>
      <c r="F15" s="1" t="s">
        <v>159</v>
      </c>
      <c r="G15" s="1" t="s">
        <v>159</v>
      </c>
      <c r="H15" s="1" t="s">
        <v>159</v>
      </c>
      <c r="I15" s="1"/>
    </row>
    <row r="16" customFormat="false" ht="48" hidden="false" customHeight="true" outlineLevel="0" collapsed="false">
      <c r="A16" s="1" t="s">
        <v>195</v>
      </c>
      <c r="B16" s="1" t="s">
        <v>196</v>
      </c>
      <c r="C16" s="1" t="s">
        <v>131</v>
      </c>
      <c r="D16" s="1" t="s">
        <v>197</v>
      </c>
      <c r="E16" s="1" t="s">
        <v>198</v>
      </c>
      <c r="F16" s="1" t="s">
        <v>159</v>
      </c>
      <c r="G16" s="1" t="s">
        <v>159</v>
      </c>
      <c r="H16" s="1" t="s">
        <v>159</v>
      </c>
      <c r="I16" s="1"/>
    </row>
  </sheetData>
  <autoFilter ref="A4:I1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93"/>
    <col collapsed="false" customWidth="true" hidden="false" outlineLevel="0" max="4" min="2" style="0" width="18.35"/>
  </cols>
  <sheetData>
    <row r="1" customFormat="false" ht="30.75" hidden="false" customHeight="false" outlineLevel="0" collapsed="false">
      <c r="A1" s="1" t="s">
        <v>0</v>
      </c>
      <c r="B1" s="1"/>
      <c r="C1" s="1"/>
      <c r="D1" s="1"/>
    </row>
    <row r="2" customFormat="false" ht="30.75" hidden="false" customHeight="false" outlineLevel="0" collapsed="false">
      <c r="A2" s="1" t="s">
        <v>1</v>
      </c>
      <c r="B2" s="1"/>
      <c r="C2" s="1"/>
      <c r="D2" s="1"/>
    </row>
    <row r="3" customFormat="false" ht="15" hidden="false" customHeight="false" outlineLevel="0" collapsed="false">
      <c r="A3" s="1"/>
      <c r="B3" s="1"/>
      <c r="C3" s="1"/>
      <c r="D3" s="1"/>
    </row>
    <row r="4" customFormat="false" ht="16.2" hidden="false" customHeight="false" outlineLevel="0" collapsed="false">
      <c r="A4" s="2" t="s">
        <v>199</v>
      </c>
      <c r="B4" s="2" t="s">
        <v>200</v>
      </c>
      <c r="C4" s="2" t="s">
        <v>201</v>
      </c>
      <c r="D4" s="2" t="s">
        <v>202</v>
      </c>
    </row>
    <row r="5" customFormat="false" ht="48" hidden="false" customHeight="true" outlineLevel="0" collapsed="false">
      <c r="A5" s="1" t="s">
        <v>151</v>
      </c>
      <c r="B5" s="1" t="n">
        <f aca="false">COUNTIF(시험12개!F5:F16,"통과")</f>
        <v>10</v>
      </c>
      <c r="C5" s="1" t="n">
        <v>12</v>
      </c>
      <c r="D5" s="3" t="n">
        <f aca="false">B5/C5</f>
        <v>0.833333333333333</v>
      </c>
    </row>
    <row r="6" customFormat="false" ht="48" hidden="false" customHeight="true" outlineLevel="0" collapsed="false">
      <c r="A6" s="1" t="s">
        <v>152</v>
      </c>
      <c r="B6" s="1" t="n">
        <f aca="false">COUNTIF(시험12개!G5:G16,"통과")</f>
        <v>12</v>
      </c>
      <c r="C6" s="1" t="n">
        <v>12</v>
      </c>
      <c r="D6" s="3" t="n">
        <f aca="false">B6/C6</f>
        <v>1</v>
      </c>
    </row>
    <row r="7" customFormat="false" ht="48" hidden="false" customHeight="true" outlineLevel="0" collapsed="false">
      <c r="A7" s="1" t="s">
        <v>153</v>
      </c>
      <c r="B7" s="1" t="n">
        <f aca="false">COUNTIF(시험12개!H5:H16,"통과")</f>
        <v>12</v>
      </c>
      <c r="C7" s="1" t="n">
        <v>12</v>
      </c>
      <c r="D7" s="3" t="n">
        <f aca="false">B7/C7</f>
        <v>1</v>
      </c>
    </row>
  </sheetData>
  <autoFilter ref="A4:D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5.69"/>
    <col collapsed="false" customWidth="true" hidden="false" outlineLevel="0" max="2" min="2" style="0" width="22.02"/>
    <col collapsed="false" customWidth="true" hidden="false" outlineLevel="0" max="3" min="3" style="0" width="50.46"/>
  </cols>
  <sheetData>
    <row r="1" customFormat="false" ht="16.2" hidden="false" customHeight="false" outlineLevel="0" collapsed="false">
      <c r="A1" s="1" t="s">
        <v>0</v>
      </c>
      <c r="B1" s="1"/>
      <c r="C1" s="1"/>
    </row>
    <row r="2" customFormat="false" ht="30.75" hidden="false" customHeight="false" outlineLevel="0" collapsed="false">
      <c r="A2" s="1" t="s">
        <v>1</v>
      </c>
      <c r="B2" s="1"/>
      <c r="C2" s="1"/>
    </row>
    <row r="3" customFormat="false" ht="15" hidden="false" customHeight="false" outlineLevel="0" collapsed="false">
      <c r="A3" s="1"/>
      <c r="B3" s="1"/>
      <c r="C3" s="1"/>
    </row>
    <row r="4" customFormat="false" ht="16.2" hidden="false" customHeight="false" outlineLevel="0" collapsed="false">
      <c r="A4" s="2" t="s">
        <v>2</v>
      </c>
      <c r="B4" s="2" t="s">
        <v>203</v>
      </c>
      <c r="C4" s="2" t="s">
        <v>204</v>
      </c>
    </row>
    <row r="5" customFormat="false" ht="48" hidden="false" customHeight="true" outlineLevel="0" collapsed="false">
      <c r="A5" s="1" t="s">
        <v>205</v>
      </c>
      <c r="B5" s="1" t="n">
        <v>600</v>
      </c>
      <c r="C5" s="1" t="s">
        <v>206</v>
      </c>
    </row>
    <row r="6" customFormat="false" ht="48" hidden="false" customHeight="true" outlineLevel="0" collapsed="false">
      <c r="A6" s="1" t="s">
        <v>207</v>
      </c>
      <c r="B6" s="1" t="n">
        <v>6</v>
      </c>
      <c r="C6" s="1" t="s">
        <v>208</v>
      </c>
    </row>
    <row r="7" customFormat="false" ht="48" hidden="false" customHeight="true" outlineLevel="0" collapsed="false">
      <c r="A7" s="1" t="s">
        <v>209</v>
      </c>
      <c r="B7" s="1" t="n">
        <v>4</v>
      </c>
      <c r="C7" s="1" t="s">
        <v>208</v>
      </c>
    </row>
    <row r="8" customFormat="false" ht="48" hidden="false" customHeight="true" outlineLevel="0" collapsed="false">
      <c r="A8" s="1" t="s">
        <v>210</v>
      </c>
      <c r="B8" s="1" t="n">
        <v>25000</v>
      </c>
      <c r="C8" s="1" t="s">
        <v>211</v>
      </c>
    </row>
    <row r="9" customFormat="false" ht="48" hidden="false" customHeight="true" outlineLevel="0" collapsed="false">
      <c r="A9" s="1" t="s">
        <v>212</v>
      </c>
      <c r="B9" s="1" t="n">
        <v>6</v>
      </c>
      <c r="C9" s="1" t="s">
        <v>213</v>
      </c>
    </row>
    <row r="10" customFormat="false" ht="48" hidden="false" customHeight="true" outlineLevel="0" collapsed="false">
      <c r="A10" s="1" t="s">
        <v>214</v>
      </c>
      <c r="B10" s="1" t="n">
        <v>2</v>
      </c>
      <c r="C10" s="1" t="s">
        <v>215</v>
      </c>
    </row>
    <row r="11" customFormat="false" ht="48" hidden="false" customHeight="true" outlineLevel="0" collapsed="false">
      <c r="A11" s="1" t="s">
        <v>216</v>
      </c>
      <c r="B11" s="1" t="n">
        <f aca="false">B5*B6/60</f>
        <v>60</v>
      </c>
      <c r="C11" s="1" t="s">
        <v>217</v>
      </c>
    </row>
    <row r="12" customFormat="false" ht="48" hidden="false" customHeight="true" outlineLevel="0" collapsed="false">
      <c r="A12" s="1" t="s">
        <v>218</v>
      </c>
      <c r="B12" s="1" t="n">
        <f aca="false">B5*B7/60</f>
        <v>40</v>
      </c>
      <c r="C12" s="1" t="s">
        <v>217</v>
      </c>
    </row>
    <row r="13" customFormat="false" ht="48" hidden="false" customHeight="true" outlineLevel="0" collapsed="false">
      <c r="A13" s="1" t="s">
        <v>219</v>
      </c>
      <c r="B13" s="1" t="n">
        <f aca="false">B11-B12</f>
        <v>20</v>
      </c>
      <c r="C13" s="1" t="s">
        <v>217</v>
      </c>
    </row>
    <row r="14" customFormat="false" ht="48" hidden="false" customHeight="true" outlineLevel="0" collapsed="false">
      <c r="A14" s="1" t="s">
        <v>220</v>
      </c>
      <c r="B14" s="1" t="n">
        <f aca="false">B13-B10</f>
        <v>18</v>
      </c>
      <c r="C14" s="1" t="s">
        <v>217</v>
      </c>
    </row>
    <row r="15" customFormat="false" ht="48" hidden="false" customHeight="true" outlineLevel="0" collapsed="false">
      <c r="A15" s="1" t="s">
        <v>221</v>
      </c>
      <c r="B15" s="1" t="n">
        <f aca="false">B14*B8</f>
        <v>450000</v>
      </c>
      <c r="C15" s="1" t="s">
        <v>222</v>
      </c>
    </row>
    <row r="16" customFormat="false" ht="48" hidden="false" customHeight="true" outlineLevel="0" collapsed="false">
      <c r="A16" s="1" t="s">
        <v>223</v>
      </c>
      <c r="B16" s="1" t="n">
        <f aca="false">B14-B9</f>
        <v>12</v>
      </c>
      <c r="C16" s="1" t="s">
        <v>217</v>
      </c>
    </row>
    <row r="17" customFormat="false" ht="48" hidden="false" customHeight="true" outlineLevel="0" collapsed="false">
      <c r="A17" s="1" t="s">
        <v>224</v>
      </c>
      <c r="B17" s="1" t="n">
        <f aca="false">B16*B8</f>
        <v>300000</v>
      </c>
      <c r="C17" s="1" t="s">
        <v>222</v>
      </c>
    </row>
    <row r="18" customFormat="false" ht="48" hidden="false" customHeight="true" outlineLevel="0" collapsed="false">
      <c r="A18" s="1" t="s">
        <v>225</v>
      </c>
      <c r="B18" s="1" t="n">
        <v>3000000</v>
      </c>
      <c r="C18" s="1" t="s">
        <v>226</v>
      </c>
    </row>
  </sheetData>
  <autoFilter ref="A4:C1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2026-11-03T03:50:25Z</dcterms:created>
  <dc:creator>openpyxl</dc:creator>
  <dc:description/>
  <dc:language>ko-KR</dc:language>
  <cp:lastModifiedBy/>
  <dcterms:modified xsi:type="dcterms:W3CDTF">2026-11-03T03:54:40Z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