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자산대장" sheetId="2" state="visible" r:id="rId2"/>
    <sheet xmlns:r="http://schemas.openxmlformats.org/officeDocument/2006/relationships" name="원본대조" sheetId="3" state="visible" r:id="rId3"/>
    <sheet xmlns:r="http://schemas.openxmlformats.org/officeDocument/2006/relationships" name="검산" sheetId="4" state="visible" r:id="rId4"/>
    <sheet xmlns:r="http://schemas.openxmlformats.org/officeDocument/2006/relationships" name="구매판단" sheetId="5" state="visible" r:id="rId5"/>
  </sheets>
  <definedNames>
    <definedName name="_xlnm._FilterDatabase" localSheetId="0" hidden="1">'안내'!$A$2:$B$7</definedName>
    <definedName name="_xlnm.Print_Titles" localSheetId="0">'안내'!$1:$2</definedName>
    <definedName name="_xlnm._FilterDatabase" localSheetId="1" hidden="1">'자산대장'!$A$2:$K$62</definedName>
    <definedName name="_xlnm.Print_Titles" localSheetId="1">'자산대장'!$1:$2</definedName>
    <definedName name="_xlnm._FilterDatabase" localSheetId="2" hidden="1">'원본대조'!$A$2:$I$66</definedName>
    <definedName name="_xlnm.Print_Titles" localSheetId="2">'원본대조'!$1:$2</definedName>
    <definedName name="_xlnm._FilterDatabase" localSheetId="3" hidden="1">'검산'!$A$2:$C$16</definedName>
    <definedName name="_xlnm.Print_Titles" localSheetId="3">'검산'!$1:$2</definedName>
    <definedName name="_xlnm._FilterDatabase" localSheetId="4" hidden="1">'구매판단'!$A$2:$J$5</definedName>
    <definedName name="_xlnm.Print_Titles" localSheetId="4">'구매판단'!$1:$2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0"/>
    </font>
  </fonts>
  <fills count="4">
    <fill>
      <patternFill/>
    </fill>
    <fill>
      <patternFill patternType="gray125"/>
    </fill>
    <fill>
      <patternFill patternType="solid">
        <fgColor rgb="00D6E86B"/>
      </patternFill>
    </fill>
    <fill>
      <patternFill patternType="solid">
        <fgColor rgb="00F4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3" fontId="1" fillId="3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 ht="26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항목</t>
        </is>
      </c>
      <c r="B2" s="2" t="inlineStr">
        <is>
          <t>내용</t>
        </is>
      </c>
    </row>
    <row r="3" ht="36" customHeight="1">
      <c r="A3" s="3" t="inlineStr">
        <is>
          <t>구분</t>
        </is>
      </c>
      <c r="B3" s="3" t="inlineStr">
        <is>
          <t>검수용 결과 예시. 실제 Claude 응답이나 실제 승인 결과가 아니다.</t>
        </is>
      </c>
    </row>
    <row r="4" ht="36" customHeight="1">
      <c r="A4" s="1" t="inlineStr">
        <is>
          <t>기준일</t>
        </is>
      </c>
      <c r="B4" s="1" t="inlineStr">
        <is>
          <t>2026-11-04 10:00</t>
        </is>
      </c>
    </row>
    <row r="5" ht="36" customHeight="1">
      <c r="A5" s="3" t="inlineStr">
        <is>
          <t>재사용 기준</t>
        </is>
      </c>
      <c r="B5" s="3" t="inlineStr">
        <is>
          <t>현장확인표 P1 실물 7개 중 교육 예약 2개 제외. 후보 5개.</t>
        </is>
      </c>
    </row>
    <row r="6" ht="36" customHeight="1">
      <c r="A6" s="1" t="inlineStr">
        <is>
          <t>운영 책임</t>
        </is>
      </c>
      <c r="B6" s="1" t="inlineStr">
        <is>
          <t>최 사원 작성 → 이 과장 확인 → 박 팀장 결정</t>
        </is>
      </c>
    </row>
    <row r="7" ht="36" customHeight="1">
      <c r="A7" s="3" t="inlineStr">
        <is>
          <t>원본</t>
        </is>
      </c>
      <c r="B7" s="3" t="inlineStr">
        <is>
          <t>정리 전 원본 파일을 별도 보존, 원본대조 시트로 행 연결.</t>
        </is>
      </c>
    </row>
  </sheetData>
  <autoFilter ref="A2:B7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1" customWidth="1" min="3" max="3"/>
    <col width="21" customWidth="1" min="4" max="4"/>
    <col width="23" customWidth="1" min="5" max="5"/>
    <col width="20" customWidth="1" min="6" max="6"/>
    <col width="19" customWidth="1" min="7" max="7"/>
    <col width="18" customWidth="1" min="8" max="8"/>
    <col width="20" customWidth="1" min="9" max="9"/>
    <col width="25" customWidth="1" min="10" max="10"/>
    <col width="25" customWidth="1" min="11" max="11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2" t="inlineStr">
        <is>
          <t>자산 식별번호</t>
        </is>
      </c>
      <c r="B2" s="2" t="inlineStr">
        <is>
          <t>종류</t>
        </is>
      </c>
      <c r="C2" s="2" t="inlineStr">
        <is>
          <t>실습용 일련표시</t>
        </is>
      </c>
      <c r="D2" s="2" t="inlineStr">
        <is>
          <t>사용자(가명)</t>
        </is>
      </c>
      <c r="E2" s="2" t="inlineStr">
        <is>
          <t>위치</t>
        </is>
      </c>
      <c r="F2" s="2" t="inlineStr">
        <is>
          <t>상태</t>
        </is>
      </c>
      <c r="G2" s="2" t="inlineStr">
        <is>
          <t>취득가(원)</t>
        </is>
      </c>
      <c r="H2" s="2" t="inlineStr">
        <is>
          <t>교육 예약(1/0)</t>
        </is>
      </c>
      <c r="I2" s="2" t="inlineStr">
        <is>
          <t>재사용 후보(1/0)</t>
        </is>
      </c>
      <c r="J2" s="2" t="inlineStr">
        <is>
          <t>근거</t>
        </is>
      </c>
      <c r="K2" s="2" t="inlineStr">
        <is>
          <t>확인 기준</t>
        </is>
      </c>
    </row>
    <row r="3" ht="36" customHeight="1">
      <c r="A3" s="3" t="inlineStr">
        <is>
          <t>HK-N-001</t>
        </is>
      </c>
      <c r="B3" s="3" t="inlineStr">
        <is>
          <t>노트북</t>
        </is>
      </c>
      <c r="C3" s="3" t="inlineStr">
        <is>
          <t>DEMO-N-001</t>
        </is>
      </c>
      <c r="D3" s="3" t="inlineStr">
        <is>
          <t>운영 N01</t>
        </is>
      </c>
      <c r="E3" s="3" t="inlineStr">
        <is>
          <t>이천 물류센터</t>
        </is>
      </c>
      <c r="F3" s="3" t="inlineStr">
        <is>
          <t>사용 중</t>
        </is>
      </c>
      <c r="G3" s="4" t="n">
        <v>1200000</v>
      </c>
      <c r="H3" s="3" t="n">
        <v>0</v>
      </c>
      <c r="I3" s="3" t="n">
        <v>0</v>
      </c>
      <c r="J3" s="3" t="inlineStr">
        <is>
          <t>대여 확인 기록</t>
        </is>
      </c>
      <c r="K3" s="3" t="inlineStr">
        <is>
          <t>2026-11-04 10:00</t>
        </is>
      </c>
    </row>
    <row r="4" ht="36" customHeight="1">
      <c r="A4" s="1" t="inlineStr">
        <is>
          <t>HK-N-002</t>
        </is>
      </c>
      <c r="B4" s="1" t="inlineStr">
        <is>
          <t>노트북</t>
        </is>
      </c>
      <c r="C4" s="1" t="inlineStr">
        <is>
          <t>DEMO-N-002</t>
        </is>
      </c>
      <c r="D4" s="1" t="inlineStr">
        <is>
          <t>운영 N02</t>
        </is>
      </c>
      <c r="E4" s="1" t="inlineStr">
        <is>
          <t>이천 물류센터</t>
        </is>
      </c>
      <c r="F4" s="1" t="inlineStr">
        <is>
          <t>사용 중</t>
        </is>
      </c>
      <c r="G4" s="5" t="n">
        <v>1200000</v>
      </c>
      <c r="H4" s="1" t="n">
        <v>0</v>
      </c>
      <c r="I4" s="1" t="n">
        <v>0</v>
      </c>
      <c r="J4" s="1" t="inlineStr">
        <is>
          <t>대여 확인 기록</t>
        </is>
      </c>
      <c r="K4" s="1" t="inlineStr">
        <is>
          <t>2026-11-04 10:00</t>
        </is>
      </c>
    </row>
    <row r="5" ht="36" customHeight="1">
      <c r="A5" s="3" t="inlineStr">
        <is>
          <t>HK-N-003</t>
        </is>
      </c>
      <c r="B5" s="3" t="inlineStr">
        <is>
          <t>노트북</t>
        </is>
      </c>
      <c r="C5" s="3" t="inlineStr">
        <is>
          <t>DEMO-N-003</t>
        </is>
      </c>
      <c r="D5" s="3" t="inlineStr">
        <is>
          <t>운영 N03</t>
        </is>
      </c>
      <c r="E5" s="3" t="inlineStr">
        <is>
          <t>이천 물류센터</t>
        </is>
      </c>
      <c r="F5" s="3" t="inlineStr">
        <is>
          <t>사용 중</t>
        </is>
      </c>
      <c r="G5" s="4" t="n">
        <v>1200000</v>
      </c>
      <c r="H5" s="3" t="n">
        <v>0</v>
      </c>
      <c r="I5" s="3" t="n">
        <v>0</v>
      </c>
      <c r="J5" s="3" t="inlineStr">
        <is>
          <t>대여 확인 기록</t>
        </is>
      </c>
      <c r="K5" s="3" t="inlineStr">
        <is>
          <t>2026-11-04 10:00</t>
        </is>
      </c>
    </row>
    <row r="6" ht="36" customHeight="1">
      <c r="A6" s="1" t="inlineStr">
        <is>
          <t>HK-N-004</t>
        </is>
      </c>
      <c r="B6" s="1" t="inlineStr">
        <is>
          <t>노트북</t>
        </is>
      </c>
      <c r="C6" s="1" t="inlineStr">
        <is>
          <t>DEMO-N-004</t>
        </is>
      </c>
      <c r="D6" s="1" t="inlineStr">
        <is>
          <t>운영 N04</t>
        </is>
      </c>
      <c r="E6" s="1" t="inlineStr">
        <is>
          <t>이천 물류센터</t>
        </is>
      </c>
      <c r="F6" s="1" t="inlineStr">
        <is>
          <t>사용 중</t>
        </is>
      </c>
      <c r="G6" s="5" t="n">
        <v>1200000</v>
      </c>
      <c r="H6" s="1" t="n">
        <v>0</v>
      </c>
      <c r="I6" s="1" t="n">
        <v>0</v>
      </c>
      <c r="J6" s="1" t="inlineStr">
        <is>
          <t>대여 확인 기록</t>
        </is>
      </c>
      <c r="K6" s="1" t="inlineStr">
        <is>
          <t>2026-11-04 10:00</t>
        </is>
      </c>
    </row>
    <row r="7" ht="36" customHeight="1">
      <c r="A7" s="3" t="inlineStr">
        <is>
          <t>HK-N-005</t>
        </is>
      </c>
      <c r="B7" s="3" t="inlineStr">
        <is>
          <t>노트북</t>
        </is>
      </c>
      <c r="C7" s="3" t="inlineStr">
        <is>
          <t>DEMO-N-005</t>
        </is>
      </c>
      <c r="D7" s="3" t="inlineStr">
        <is>
          <t>운영 N05</t>
        </is>
      </c>
      <c r="E7" s="3" t="inlineStr">
        <is>
          <t>이천 물류센터</t>
        </is>
      </c>
      <c r="F7" s="3" t="inlineStr">
        <is>
          <t>사용 중</t>
        </is>
      </c>
      <c r="G7" s="4" t="n">
        <v>1200000</v>
      </c>
      <c r="H7" s="3" t="n">
        <v>0</v>
      </c>
      <c r="I7" s="3" t="n">
        <v>0</v>
      </c>
      <c r="J7" s="3" t="inlineStr">
        <is>
          <t>대여 확인 기록</t>
        </is>
      </c>
      <c r="K7" s="3" t="inlineStr">
        <is>
          <t>2026-11-04 10:00</t>
        </is>
      </c>
    </row>
    <row r="8" ht="36" customHeight="1">
      <c r="A8" s="1" t="inlineStr">
        <is>
          <t>HK-N-006</t>
        </is>
      </c>
      <c r="B8" s="1" t="inlineStr">
        <is>
          <t>노트북</t>
        </is>
      </c>
      <c r="C8" s="1" t="inlineStr">
        <is>
          <t>DEMO-N-006</t>
        </is>
      </c>
      <c r="D8" s="1" t="inlineStr">
        <is>
          <t>운영 N06</t>
        </is>
      </c>
      <c r="E8" s="1" t="inlineStr">
        <is>
          <t>이천 물류센터</t>
        </is>
      </c>
      <c r="F8" s="1" t="inlineStr">
        <is>
          <t>사용 중</t>
        </is>
      </c>
      <c r="G8" s="5" t="n">
        <v>1200000</v>
      </c>
      <c r="H8" s="1" t="n">
        <v>0</v>
      </c>
      <c r="I8" s="1" t="n">
        <v>0</v>
      </c>
      <c r="J8" s="1" t="inlineStr">
        <is>
          <t>대여 확인 기록</t>
        </is>
      </c>
      <c r="K8" s="1" t="inlineStr">
        <is>
          <t>2026-11-04 10:00</t>
        </is>
      </c>
    </row>
    <row r="9" ht="36" customHeight="1">
      <c r="A9" s="3" t="inlineStr">
        <is>
          <t>HK-N-007</t>
        </is>
      </c>
      <c r="B9" s="3" t="inlineStr">
        <is>
          <t>노트북</t>
        </is>
      </c>
      <c r="C9" s="3" t="inlineStr">
        <is>
          <t>DEMO-N-007</t>
        </is>
      </c>
      <c r="D9" s="3" t="inlineStr">
        <is>
          <t>최 사원</t>
        </is>
      </c>
      <c r="E9" s="3" t="inlineStr">
        <is>
          <t>이천 물류센터</t>
        </is>
      </c>
      <c r="F9" s="3" t="inlineStr">
        <is>
          <t>사용 중</t>
        </is>
      </c>
      <c r="G9" s="4" t="n">
        <v>1200000</v>
      </c>
      <c r="H9" s="3" t="n">
        <v>0</v>
      </c>
      <c r="I9" s="3" t="n">
        <v>0</v>
      </c>
      <c r="J9" s="3" t="inlineStr">
        <is>
          <t>회신 M1</t>
        </is>
      </c>
      <c r="K9" s="3" t="inlineStr">
        <is>
          <t>2026-11-04 10:00</t>
        </is>
      </c>
    </row>
    <row r="10" ht="36" customHeight="1">
      <c r="A10" s="1" t="inlineStr">
        <is>
          <t>HK-N-008</t>
        </is>
      </c>
      <c r="B10" s="1" t="inlineStr">
        <is>
          <t>노트북</t>
        </is>
      </c>
      <c r="C10" s="1" t="inlineStr">
        <is>
          <t>DEMO-N-008</t>
        </is>
      </c>
      <c r="D10" s="1" t="inlineStr">
        <is>
          <t>운영 N08</t>
        </is>
      </c>
      <c r="E10" s="1" t="inlineStr">
        <is>
          <t>이천 물류센터</t>
        </is>
      </c>
      <c r="F10" s="1" t="inlineStr">
        <is>
          <t>사용 중</t>
        </is>
      </c>
      <c r="G10" s="5" t="n">
        <v>1200000</v>
      </c>
      <c r="H10" s="1" t="n">
        <v>0</v>
      </c>
      <c r="I10" s="1" t="n">
        <v>0</v>
      </c>
      <c r="J10" s="1" t="inlineStr">
        <is>
          <t>대여 확인 기록</t>
        </is>
      </c>
      <c r="K10" s="1" t="inlineStr">
        <is>
          <t>2026-11-04 10:00</t>
        </is>
      </c>
    </row>
    <row r="11" ht="36" customHeight="1">
      <c r="A11" s="3" t="inlineStr">
        <is>
          <t>HK-N-009</t>
        </is>
      </c>
      <c r="B11" s="3" t="inlineStr">
        <is>
          <t>노트북</t>
        </is>
      </c>
      <c r="C11" s="3" t="inlineStr">
        <is>
          <t>DEMO-N-009</t>
        </is>
      </c>
      <c r="D11" s="3" t="inlineStr">
        <is>
          <t>운영 N09</t>
        </is>
      </c>
      <c r="E11" s="3" t="inlineStr">
        <is>
          <t>이천 물류센터</t>
        </is>
      </c>
      <c r="F11" s="3" t="inlineStr">
        <is>
          <t>사용 중</t>
        </is>
      </c>
      <c r="G11" s="4" t="n">
        <v>1200000</v>
      </c>
      <c r="H11" s="3" t="n">
        <v>0</v>
      </c>
      <c r="I11" s="3" t="n">
        <v>0</v>
      </c>
      <c r="J11" s="3" t="inlineStr">
        <is>
          <t>대여 확인 기록</t>
        </is>
      </c>
      <c r="K11" s="3" t="inlineStr">
        <is>
          <t>2026-11-04 10:00</t>
        </is>
      </c>
    </row>
    <row r="12" ht="36" customHeight="1">
      <c r="A12" s="1" t="inlineStr">
        <is>
          <t>HK-N-010</t>
        </is>
      </c>
      <c r="B12" s="1" t="inlineStr">
        <is>
          <t>노트북</t>
        </is>
      </c>
      <c r="C12" s="1" t="inlineStr">
        <is>
          <t>DEMO-N-010</t>
        </is>
      </c>
      <c r="D12" s="1" t="inlineStr">
        <is>
          <t>운영 N10</t>
        </is>
      </c>
      <c r="E12" s="1" t="inlineStr">
        <is>
          <t>이천 물류센터</t>
        </is>
      </c>
      <c r="F12" s="1" t="inlineStr">
        <is>
          <t>사용 중</t>
        </is>
      </c>
      <c r="G12" s="5" t="n">
        <v>1200000</v>
      </c>
      <c r="H12" s="1" t="n">
        <v>0</v>
      </c>
      <c r="I12" s="1" t="n">
        <v>0</v>
      </c>
      <c r="J12" s="1" t="inlineStr">
        <is>
          <t>대여 확인 기록</t>
        </is>
      </c>
      <c r="K12" s="1" t="inlineStr">
        <is>
          <t>2026-11-04 10:00</t>
        </is>
      </c>
    </row>
    <row r="13" ht="36" customHeight="1">
      <c r="A13" s="3" t="inlineStr">
        <is>
          <t>HK-N-011</t>
        </is>
      </c>
      <c r="B13" s="3" t="inlineStr">
        <is>
          <t>노트북</t>
        </is>
      </c>
      <c r="C13" s="3" t="inlineStr">
        <is>
          <t>DEMO-N-011</t>
        </is>
      </c>
      <c r="D13" s="3" t="inlineStr">
        <is>
          <t>운영 N11</t>
        </is>
      </c>
      <c r="E13" s="3" t="inlineStr">
        <is>
          <t>이천 물류센터</t>
        </is>
      </c>
      <c r="F13" s="3" t="inlineStr">
        <is>
          <t>사용 중</t>
        </is>
      </c>
      <c r="G13" s="4" t="n">
        <v>1200000</v>
      </c>
      <c r="H13" s="3" t="n">
        <v>0</v>
      </c>
      <c r="I13" s="3" t="n">
        <v>0</v>
      </c>
      <c r="J13" s="3" t="inlineStr">
        <is>
          <t>대여 확인 기록</t>
        </is>
      </c>
      <c r="K13" s="3" t="inlineStr">
        <is>
          <t>2026-11-04 10:00</t>
        </is>
      </c>
    </row>
    <row r="14" ht="36" customHeight="1">
      <c r="A14" s="1" t="inlineStr">
        <is>
          <t>HK-N-012</t>
        </is>
      </c>
      <c r="B14" s="1" t="inlineStr">
        <is>
          <t>노트북</t>
        </is>
      </c>
      <c r="C14" s="1" t="inlineStr">
        <is>
          <t>DEMO-N-012</t>
        </is>
      </c>
      <c r="D14" s="1" t="inlineStr">
        <is>
          <t>운영 N12</t>
        </is>
      </c>
      <c r="E14" s="1" t="inlineStr">
        <is>
          <t>이천 물류센터</t>
        </is>
      </c>
      <c r="F14" s="1" t="inlineStr">
        <is>
          <t>사용 중</t>
        </is>
      </c>
      <c r="G14" s="5" t="n">
        <v>1200000</v>
      </c>
      <c r="H14" s="1" t="n">
        <v>0</v>
      </c>
      <c r="I14" s="1" t="n">
        <v>0</v>
      </c>
      <c r="J14" s="1" t="inlineStr">
        <is>
          <t>회신 M3</t>
        </is>
      </c>
      <c r="K14" s="1" t="inlineStr">
        <is>
          <t>2026-11-04 10:00</t>
        </is>
      </c>
    </row>
    <row r="15" ht="36" customHeight="1">
      <c r="A15" s="3" t="inlineStr">
        <is>
          <t>HK-N-013</t>
        </is>
      </c>
      <c r="B15" s="3" t="inlineStr">
        <is>
          <t>노트북</t>
        </is>
      </c>
      <c r="C15" s="3" t="inlineStr">
        <is>
          <t>DEMO-N-013</t>
        </is>
      </c>
      <c r="D15" s="3" t="inlineStr">
        <is>
          <t>운영 N13</t>
        </is>
      </c>
      <c r="E15" s="3" t="inlineStr">
        <is>
          <t>이천 물류센터</t>
        </is>
      </c>
      <c r="F15" s="3" t="inlineStr">
        <is>
          <t>사용 중</t>
        </is>
      </c>
      <c r="G15" s="4" t="n">
        <v>1200000</v>
      </c>
      <c r="H15" s="3" t="n">
        <v>0</v>
      </c>
      <c r="I15" s="3" t="n">
        <v>0</v>
      </c>
      <c r="J15" s="3" t="inlineStr">
        <is>
          <t>대여 확인 기록</t>
        </is>
      </c>
      <c r="K15" s="3" t="inlineStr">
        <is>
          <t>2026-11-04 10:00</t>
        </is>
      </c>
    </row>
    <row r="16" ht="36" customHeight="1">
      <c r="A16" s="1" t="inlineStr">
        <is>
          <t>HK-N-014</t>
        </is>
      </c>
      <c r="B16" s="1" t="inlineStr">
        <is>
          <t>노트북</t>
        </is>
      </c>
      <c r="C16" s="1" t="inlineStr">
        <is>
          <t>DEMO-N-014</t>
        </is>
      </c>
      <c r="D16" s="1" t="inlineStr">
        <is>
          <t>운영 N14</t>
        </is>
      </c>
      <c r="E16" s="1" t="inlineStr">
        <is>
          <t>이천 물류센터</t>
        </is>
      </c>
      <c r="F16" s="1" t="inlineStr">
        <is>
          <t>사용 중</t>
        </is>
      </c>
      <c r="G16" s="5" t="n">
        <v>1200000</v>
      </c>
      <c r="H16" s="1" t="n">
        <v>0</v>
      </c>
      <c r="I16" s="1" t="n">
        <v>0</v>
      </c>
      <c r="J16" s="1" t="inlineStr">
        <is>
          <t>대여 확인 기록</t>
        </is>
      </c>
      <c r="K16" s="1" t="inlineStr">
        <is>
          <t>2026-11-04 10:00</t>
        </is>
      </c>
    </row>
    <row r="17" ht="36" customHeight="1">
      <c r="A17" s="3" t="inlineStr">
        <is>
          <t>HK-N-015</t>
        </is>
      </c>
      <c r="B17" s="3" t="inlineStr">
        <is>
          <t>노트북</t>
        </is>
      </c>
      <c r="C17" s="3" t="inlineStr">
        <is>
          <t>DEMO-N-015</t>
        </is>
      </c>
      <c r="D17" s="3" t="inlineStr">
        <is>
          <t>운영 N15</t>
        </is>
      </c>
      <c r="E17" s="3" t="inlineStr">
        <is>
          <t>이천 물류센터</t>
        </is>
      </c>
      <c r="F17" s="3" t="inlineStr">
        <is>
          <t>사용 중</t>
        </is>
      </c>
      <c r="G17" s="4" t="n">
        <v>1200000</v>
      </c>
      <c r="H17" s="3" t="n">
        <v>0</v>
      </c>
      <c r="I17" s="3" t="n">
        <v>0</v>
      </c>
      <c r="J17" s="3" t="inlineStr">
        <is>
          <t>대여 확인 기록</t>
        </is>
      </c>
      <c r="K17" s="3" t="inlineStr">
        <is>
          <t>2026-11-04 10:00</t>
        </is>
      </c>
    </row>
    <row r="18" ht="36" customHeight="1">
      <c r="A18" s="1" t="inlineStr">
        <is>
          <t>HK-N-016</t>
        </is>
      </c>
      <c r="B18" s="1" t="inlineStr">
        <is>
          <t>노트북</t>
        </is>
      </c>
      <c r="C18" s="1" t="inlineStr">
        <is>
          <t>DEMO-N-016</t>
        </is>
      </c>
      <c r="D18" s="1" t="inlineStr">
        <is>
          <t>운영 N16</t>
        </is>
      </c>
      <c r="E18" s="1" t="inlineStr">
        <is>
          <t>이천 물류센터</t>
        </is>
      </c>
      <c r="F18" s="1" t="inlineStr">
        <is>
          <t>사용 중</t>
        </is>
      </c>
      <c r="G18" s="5" t="n">
        <v>1200000</v>
      </c>
      <c r="H18" s="1" t="n">
        <v>0</v>
      </c>
      <c r="I18" s="1" t="n">
        <v>0</v>
      </c>
      <c r="J18" s="1" t="inlineStr">
        <is>
          <t>대여 확인 기록</t>
        </is>
      </c>
      <c r="K18" s="1" t="inlineStr">
        <is>
          <t>2026-11-04 10:00</t>
        </is>
      </c>
    </row>
    <row r="19" ht="36" customHeight="1">
      <c r="A19" s="3" t="inlineStr">
        <is>
          <t>HK-N-017</t>
        </is>
      </c>
      <c r="B19" s="3" t="inlineStr">
        <is>
          <t>노트북</t>
        </is>
      </c>
      <c r="C19" s="3" t="inlineStr">
        <is>
          <t>DEMO-N-017</t>
        </is>
      </c>
      <c r="D19" s="3" t="inlineStr">
        <is>
          <t>운영 N17</t>
        </is>
      </c>
      <c r="E19" s="3" t="inlineStr">
        <is>
          <t>이천 물류센터</t>
        </is>
      </c>
      <c r="F19" s="3" t="inlineStr">
        <is>
          <t>사용 중</t>
        </is>
      </c>
      <c r="G19" s="4" t="n">
        <v>1200000</v>
      </c>
      <c r="H19" s="3" t="n">
        <v>0</v>
      </c>
      <c r="I19" s="3" t="n">
        <v>0</v>
      </c>
      <c r="J19" s="3" t="inlineStr">
        <is>
          <t>대여 확인 기록</t>
        </is>
      </c>
      <c r="K19" s="3" t="inlineStr">
        <is>
          <t>2026-11-04 10:00</t>
        </is>
      </c>
    </row>
    <row r="20" ht="36" customHeight="1">
      <c r="A20" s="1" t="inlineStr">
        <is>
          <t>HK-N-018</t>
        </is>
      </c>
      <c r="B20" s="1" t="inlineStr">
        <is>
          <t>노트북</t>
        </is>
      </c>
      <c r="C20" s="1" t="inlineStr">
        <is>
          <t>DEMO-N-018</t>
        </is>
      </c>
      <c r="D20" s="1" t="inlineStr">
        <is>
          <t>운영 N18</t>
        </is>
      </c>
      <c r="E20" s="1" t="inlineStr">
        <is>
          <t>이천 물류센터</t>
        </is>
      </c>
      <c r="F20" s="1" t="inlineStr">
        <is>
          <t>사용 중</t>
        </is>
      </c>
      <c r="G20" s="5" t="n">
        <v>1200000</v>
      </c>
      <c r="H20" s="1" t="n">
        <v>0</v>
      </c>
      <c r="I20" s="1" t="n">
        <v>0</v>
      </c>
      <c r="J20" s="1" t="inlineStr">
        <is>
          <t>대여 확인 기록</t>
        </is>
      </c>
      <c r="K20" s="1" t="inlineStr">
        <is>
          <t>2026-11-04 10:00</t>
        </is>
      </c>
    </row>
    <row r="21" ht="36" customHeight="1">
      <c r="A21" s="3" t="inlineStr">
        <is>
          <t>HK-N-019</t>
        </is>
      </c>
      <c r="B21" s="3" t="inlineStr">
        <is>
          <t>노트북</t>
        </is>
      </c>
      <c r="C21" s="3" t="inlineStr">
        <is>
          <t>DEMO-N-019</t>
        </is>
      </c>
      <c r="D21" s="3" t="inlineStr">
        <is>
          <t>공용 보관</t>
        </is>
      </c>
      <c r="E21" s="3" t="inlineStr">
        <is>
          <t>행정 보관함</t>
        </is>
      </c>
      <c r="F21" s="3" t="inlineStr">
        <is>
          <t>대기</t>
        </is>
      </c>
      <c r="G21" s="4" t="n">
        <v>1200000</v>
      </c>
      <c r="H21" s="3" t="n">
        <v>0</v>
      </c>
      <c r="I21" s="3" t="n">
        <v>1</v>
      </c>
      <c r="J21" s="3" t="inlineStr">
        <is>
          <t>현장확인표 P1</t>
        </is>
      </c>
      <c r="K21" s="3" t="inlineStr">
        <is>
          <t>2026-11-04 10:00</t>
        </is>
      </c>
    </row>
    <row r="22" ht="36" customHeight="1">
      <c r="A22" s="1" t="inlineStr">
        <is>
          <t>HK-N-020</t>
        </is>
      </c>
      <c r="B22" s="1" t="inlineStr">
        <is>
          <t>노트북</t>
        </is>
      </c>
      <c r="C22" s="1" t="inlineStr">
        <is>
          <t>DEMO-N-020</t>
        </is>
      </c>
      <c r="D22" s="1" t="inlineStr">
        <is>
          <t>공용 보관</t>
        </is>
      </c>
      <c r="E22" s="1" t="inlineStr">
        <is>
          <t>행정 보관함</t>
        </is>
      </c>
      <c r="F22" s="1" t="inlineStr">
        <is>
          <t>대기</t>
        </is>
      </c>
      <c r="G22" s="5" t="n">
        <v>1200000</v>
      </c>
      <c r="H22" s="1" t="n">
        <v>0</v>
      </c>
      <c r="I22" s="1" t="n">
        <v>1</v>
      </c>
      <c r="J22" s="1" t="inlineStr">
        <is>
          <t>현장확인표 P1</t>
        </is>
      </c>
      <c r="K22" s="1" t="inlineStr">
        <is>
          <t>2026-11-04 10:00</t>
        </is>
      </c>
    </row>
    <row r="23" ht="36" customHeight="1">
      <c r="A23" s="3" t="inlineStr">
        <is>
          <t>HK-N-021</t>
        </is>
      </c>
      <c r="B23" s="3" t="inlineStr">
        <is>
          <t>노트북</t>
        </is>
      </c>
      <c r="C23" s="3" t="inlineStr">
        <is>
          <t>DEMO-N-021</t>
        </is>
      </c>
      <c r="D23" s="3" t="inlineStr">
        <is>
          <t>공용 보관</t>
        </is>
      </c>
      <c r="E23" s="3" t="inlineStr">
        <is>
          <t>행정 보관함</t>
        </is>
      </c>
      <c r="F23" s="3" t="inlineStr">
        <is>
          <t>대기</t>
        </is>
      </c>
      <c r="G23" s="4" t="n">
        <v>1200000</v>
      </c>
      <c r="H23" s="3" t="n">
        <v>1</v>
      </c>
      <c r="I23" s="3" t="n">
        <v>0</v>
      </c>
      <c r="J23" s="3" t="inlineStr">
        <is>
          <t>현장확인표 P1</t>
        </is>
      </c>
      <c r="K23" s="3" t="inlineStr">
        <is>
          <t>2026-11-04 10:00</t>
        </is>
      </c>
    </row>
    <row r="24" ht="36" customHeight="1">
      <c r="A24" s="1" t="inlineStr">
        <is>
          <t>HK-N-022</t>
        </is>
      </c>
      <c r="B24" s="1" t="inlineStr">
        <is>
          <t>노트북</t>
        </is>
      </c>
      <c r="C24" s="1" t="inlineStr">
        <is>
          <t>DEMO-N-022</t>
        </is>
      </c>
      <c r="D24" s="1" t="inlineStr">
        <is>
          <t>정비 A</t>
        </is>
      </c>
      <c r="E24" s="1" t="inlineStr">
        <is>
          <t>수리 접수처</t>
        </is>
      </c>
      <c r="F24" s="1" t="inlineStr">
        <is>
          <t>수리 중</t>
        </is>
      </c>
      <c r="G24" s="5" t="n">
        <v>1200000</v>
      </c>
      <c r="H24" s="1" t="n">
        <v>0</v>
      </c>
      <c r="I24" s="1" t="n">
        <v>0</v>
      </c>
      <c r="J24" s="1" t="inlineStr">
        <is>
          <t>회신 M4</t>
        </is>
      </c>
      <c r="K24" s="1" t="inlineStr">
        <is>
          <t>2026-11-04 10:00</t>
        </is>
      </c>
    </row>
    <row r="25" ht="36" customHeight="1">
      <c r="A25" s="3" t="inlineStr">
        <is>
          <t>HK-N-023</t>
        </is>
      </c>
      <c r="B25" s="3" t="inlineStr">
        <is>
          <t>노트북</t>
        </is>
      </c>
      <c r="C25" s="3" t="inlineStr">
        <is>
          <t>DEMO-N-023</t>
        </is>
      </c>
      <c r="D25" s="3" t="inlineStr">
        <is>
          <t>퇴직 B</t>
        </is>
      </c>
      <c r="E25" s="3" t="inlineStr">
        <is>
          <t>확인 필요</t>
        </is>
      </c>
      <c r="F25" s="3" t="inlineStr">
        <is>
          <t>반납 대기</t>
        </is>
      </c>
      <c r="G25" s="4" t="n">
        <v>1200000</v>
      </c>
      <c r="H25" s="3" t="n">
        <v>0</v>
      </c>
      <c r="I25" s="3" t="n">
        <v>0</v>
      </c>
      <c r="J25" s="3" t="inlineStr">
        <is>
          <t>회신 M5</t>
        </is>
      </c>
      <c r="K25" s="3" t="inlineStr">
        <is>
          <t>2026-11-04 10:00</t>
        </is>
      </c>
    </row>
    <row r="26" ht="36" customHeight="1">
      <c r="A26" s="1" t="inlineStr">
        <is>
          <t>HK-N-024</t>
        </is>
      </c>
      <c r="B26" s="1" t="inlineStr">
        <is>
          <t>노트북</t>
        </is>
      </c>
      <c r="C26" s="1" t="inlineStr">
        <is>
          <t>DEMO-N-024</t>
        </is>
      </c>
      <c r="D26" s="1" t="inlineStr">
        <is>
          <t>이동 E</t>
        </is>
      </c>
      <c r="E26" s="1" t="inlineStr">
        <is>
          <t>확인 필요</t>
        </is>
      </c>
      <c r="F26" s="1" t="inlineStr">
        <is>
          <t>소재 확인 중</t>
        </is>
      </c>
      <c r="G26" s="5" t="n">
        <v>1200000</v>
      </c>
      <c r="H26" s="1" t="n">
        <v>0</v>
      </c>
      <c r="I26" s="1" t="n">
        <v>0</v>
      </c>
      <c r="J26" s="1" t="inlineStr">
        <is>
          <t>회신 M6</t>
        </is>
      </c>
      <c r="K26" s="1" t="inlineStr">
        <is>
          <t>2026-11-04 10:00</t>
        </is>
      </c>
    </row>
    <row r="27" ht="36" customHeight="1">
      <c r="A27" s="3" t="inlineStr">
        <is>
          <t>HK-C-001</t>
        </is>
      </c>
      <c r="B27" s="3" t="inlineStr">
        <is>
          <t>출입카드</t>
        </is>
      </c>
      <c r="C27" s="3" t="inlineStr">
        <is>
          <t>DEMO-C-001</t>
        </is>
      </c>
      <c r="D27" s="3" t="inlineStr">
        <is>
          <t>운영 C01</t>
        </is>
      </c>
      <c r="E27" s="3" t="inlineStr">
        <is>
          <t>이천 물류센터</t>
        </is>
      </c>
      <c r="F27" s="3" t="inlineStr">
        <is>
          <t>사용 중</t>
        </is>
      </c>
      <c r="G27" s="4" t="n">
        <v>20000</v>
      </c>
      <c r="H27" s="3" t="n">
        <v>0</v>
      </c>
      <c r="I27" s="3" t="n">
        <v>0</v>
      </c>
      <c r="J27" s="3" t="inlineStr">
        <is>
          <t>대여 확인 기록</t>
        </is>
      </c>
      <c r="K27" s="3" t="inlineStr">
        <is>
          <t>2026-11-04 10:00</t>
        </is>
      </c>
    </row>
    <row r="28" ht="36" customHeight="1">
      <c r="A28" s="1" t="inlineStr">
        <is>
          <t>HK-C-002</t>
        </is>
      </c>
      <c r="B28" s="1" t="inlineStr">
        <is>
          <t>출입카드</t>
        </is>
      </c>
      <c r="C28" s="1" t="inlineStr">
        <is>
          <t>DEMO-C-002</t>
        </is>
      </c>
      <c r="D28" s="1" t="inlineStr">
        <is>
          <t>운영 C02</t>
        </is>
      </c>
      <c r="E28" s="1" t="inlineStr">
        <is>
          <t>이천 물류센터</t>
        </is>
      </c>
      <c r="F28" s="1" t="inlineStr">
        <is>
          <t>사용 중</t>
        </is>
      </c>
      <c r="G28" s="5" t="n">
        <v>20000</v>
      </c>
      <c r="H28" s="1" t="n">
        <v>0</v>
      </c>
      <c r="I28" s="1" t="n">
        <v>0</v>
      </c>
      <c r="J28" s="1" t="inlineStr">
        <is>
          <t>대여 확인 기록</t>
        </is>
      </c>
      <c r="K28" s="1" t="inlineStr">
        <is>
          <t>2026-11-04 10:00</t>
        </is>
      </c>
    </row>
    <row r="29" ht="36" customHeight="1">
      <c r="A29" s="3" t="inlineStr">
        <is>
          <t>HK-C-003</t>
        </is>
      </c>
      <c r="B29" s="3" t="inlineStr">
        <is>
          <t>출입카드</t>
        </is>
      </c>
      <c r="C29" s="3" t="inlineStr">
        <is>
          <t>DEMO-C-003</t>
        </is>
      </c>
      <c r="D29" s="3" t="inlineStr">
        <is>
          <t>운영 C03</t>
        </is>
      </c>
      <c r="E29" s="3" t="inlineStr">
        <is>
          <t>이천 물류센터</t>
        </is>
      </c>
      <c r="F29" s="3" t="inlineStr">
        <is>
          <t>사용 중</t>
        </is>
      </c>
      <c r="G29" s="4" t="n">
        <v>20000</v>
      </c>
      <c r="H29" s="3" t="n">
        <v>0</v>
      </c>
      <c r="I29" s="3" t="n">
        <v>0</v>
      </c>
      <c r="J29" s="3" t="inlineStr">
        <is>
          <t>대여 확인 기록</t>
        </is>
      </c>
      <c r="K29" s="3" t="inlineStr">
        <is>
          <t>2026-11-04 10:00</t>
        </is>
      </c>
    </row>
    <row r="30" ht="36" customHeight="1">
      <c r="A30" s="1" t="inlineStr">
        <is>
          <t>HK-C-004</t>
        </is>
      </c>
      <c r="B30" s="1" t="inlineStr">
        <is>
          <t>출입카드</t>
        </is>
      </c>
      <c r="C30" s="1" t="inlineStr">
        <is>
          <t>DEMO-C-004</t>
        </is>
      </c>
      <c r="D30" s="1" t="inlineStr">
        <is>
          <t>운영 C04</t>
        </is>
      </c>
      <c r="E30" s="1" t="inlineStr">
        <is>
          <t>이천 물류센터</t>
        </is>
      </c>
      <c r="F30" s="1" t="inlineStr">
        <is>
          <t>사용 중</t>
        </is>
      </c>
      <c r="G30" s="5" t="n">
        <v>20000</v>
      </c>
      <c r="H30" s="1" t="n">
        <v>0</v>
      </c>
      <c r="I30" s="1" t="n">
        <v>0</v>
      </c>
      <c r="J30" s="1" t="inlineStr">
        <is>
          <t>대여 확인 기록</t>
        </is>
      </c>
      <c r="K30" s="1" t="inlineStr">
        <is>
          <t>2026-11-04 10:00</t>
        </is>
      </c>
    </row>
    <row r="31" ht="36" customHeight="1">
      <c r="A31" s="3" t="inlineStr">
        <is>
          <t>HK-C-005</t>
        </is>
      </c>
      <c r="B31" s="3" t="inlineStr">
        <is>
          <t>출입카드</t>
        </is>
      </c>
      <c r="C31" s="3" t="inlineStr">
        <is>
          <t>DEMO-C-005</t>
        </is>
      </c>
      <c r="D31" s="3" t="inlineStr">
        <is>
          <t>운영 C05</t>
        </is>
      </c>
      <c r="E31" s="3" t="inlineStr">
        <is>
          <t>이천 물류센터</t>
        </is>
      </c>
      <c r="F31" s="3" t="inlineStr">
        <is>
          <t>사용 중</t>
        </is>
      </c>
      <c r="G31" s="4" t="n">
        <v>20000</v>
      </c>
      <c r="H31" s="3" t="n">
        <v>0</v>
      </c>
      <c r="I31" s="3" t="n">
        <v>0</v>
      </c>
      <c r="J31" s="3" t="inlineStr">
        <is>
          <t>대여 확인 기록</t>
        </is>
      </c>
      <c r="K31" s="3" t="inlineStr">
        <is>
          <t>2026-11-04 10:00</t>
        </is>
      </c>
    </row>
    <row r="32" ht="36" customHeight="1">
      <c r="A32" s="1" t="inlineStr">
        <is>
          <t>HK-C-006</t>
        </is>
      </c>
      <c r="B32" s="1" t="inlineStr">
        <is>
          <t>출입카드</t>
        </is>
      </c>
      <c r="C32" s="1" t="inlineStr">
        <is>
          <t>DEMO-C-006</t>
        </is>
      </c>
      <c r="D32" s="1" t="inlineStr">
        <is>
          <t>운영 C06</t>
        </is>
      </c>
      <c r="E32" s="1" t="inlineStr">
        <is>
          <t>이천 물류센터</t>
        </is>
      </c>
      <c r="F32" s="1" t="inlineStr">
        <is>
          <t>사용 중</t>
        </is>
      </c>
      <c r="G32" s="5" t="n">
        <v>20000</v>
      </c>
      <c r="H32" s="1" t="n">
        <v>0</v>
      </c>
      <c r="I32" s="1" t="n">
        <v>0</v>
      </c>
      <c r="J32" s="1" t="inlineStr">
        <is>
          <t>대여 확인 기록</t>
        </is>
      </c>
      <c r="K32" s="1" t="inlineStr">
        <is>
          <t>2026-11-04 10:00</t>
        </is>
      </c>
    </row>
    <row r="33" ht="36" customHeight="1">
      <c r="A33" s="3" t="inlineStr">
        <is>
          <t>HK-C-007</t>
        </is>
      </c>
      <c r="B33" s="3" t="inlineStr">
        <is>
          <t>출입카드</t>
        </is>
      </c>
      <c r="C33" s="3" t="inlineStr">
        <is>
          <t>DEMO-C-007</t>
        </is>
      </c>
      <c r="D33" s="3" t="inlineStr">
        <is>
          <t>운영 C07</t>
        </is>
      </c>
      <c r="E33" s="3" t="inlineStr">
        <is>
          <t>이천 물류센터</t>
        </is>
      </c>
      <c r="F33" s="3" t="inlineStr">
        <is>
          <t>사용 중</t>
        </is>
      </c>
      <c r="G33" s="4" t="n">
        <v>20000</v>
      </c>
      <c r="H33" s="3" t="n">
        <v>0</v>
      </c>
      <c r="I33" s="3" t="n">
        <v>0</v>
      </c>
      <c r="J33" s="3" t="inlineStr">
        <is>
          <t>대여 확인 기록</t>
        </is>
      </c>
      <c r="K33" s="3" t="inlineStr">
        <is>
          <t>2026-11-04 10:00</t>
        </is>
      </c>
    </row>
    <row r="34" ht="36" customHeight="1">
      <c r="A34" s="1" t="inlineStr">
        <is>
          <t>HK-C-008</t>
        </is>
      </c>
      <c r="B34" s="1" t="inlineStr">
        <is>
          <t>출입카드</t>
        </is>
      </c>
      <c r="C34" s="1" t="inlineStr">
        <is>
          <t>DEMO-C-008</t>
        </is>
      </c>
      <c r="D34" s="1" t="inlineStr">
        <is>
          <t>운영 C08</t>
        </is>
      </c>
      <c r="E34" s="1" t="inlineStr">
        <is>
          <t>이천 물류센터</t>
        </is>
      </c>
      <c r="F34" s="1" t="inlineStr">
        <is>
          <t>사용 중</t>
        </is>
      </c>
      <c r="G34" s="5" t="n">
        <v>20000</v>
      </c>
      <c r="H34" s="1" t="n">
        <v>0</v>
      </c>
      <c r="I34" s="1" t="n">
        <v>0</v>
      </c>
      <c r="J34" s="1" t="inlineStr">
        <is>
          <t>회신 M2</t>
        </is>
      </c>
      <c r="K34" s="1" t="inlineStr">
        <is>
          <t>2026-11-04 10:00</t>
        </is>
      </c>
    </row>
    <row r="35" ht="36" customHeight="1">
      <c r="A35" s="3" t="inlineStr">
        <is>
          <t>HK-C-009</t>
        </is>
      </c>
      <c r="B35" s="3" t="inlineStr">
        <is>
          <t>출입카드</t>
        </is>
      </c>
      <c r="C35" s="3" t="inlineStr">
        <is>
          <t>DEMO-C-009</t>
        </is>
      </c>
      <c r="D35" s="3" t="inlineStr">
        <is>
          <t>운영 C09</t>
        </is>
      </c>
      <c r="E35" s="3" t="inlineStr">
        <is>
          <t>이천 물류센터</t>
        </is>
      </c>
      <c r="F35" s="3" t="inlineStr">
        <is>
          <t>사용 중</t>
        </is>
      </c>
      <c r="G35" s="4" t="n">
        <v>20000</v>
      </c>
      <c r="H35" s="3" t="n">
        <v>0</v>
      </c>
      <c r="I35" s="3" t="n">
        <v>0</v>
      </c>
      <c r="J35" s="3" t="inlineStr">
        <is>
          <t>대여 확인 기록</t>
        </is>
      </c>
      <c r="K35" s="3" t="inlineStr">
        <is>
          <t>2026-11-04 10:00</t>
        </is>
      </c>
    </row>
    <row r="36" ht="36" customHeight="1">
      <c r="A36" s="1" t="inlineStr">
        <is>
          <t>HK-C-010</t>
        </is>
      </c>
      <c r="B36" s="1" t="inlineStr">
        <is>
          <t>출입카드</t>
        </is>
      </c>
      <c r="C36" s="1" t="inlineStr">
        <is>
          <t>DEMO-C-010</t>
        </is>
      </c>
      <c r="D36" s="1" t="inlineStr">
        <is>
          <t>운영 C10</t>
        </is>
      </c>
      <c r="E36" s="1" t="inlineStr">
        <is>
          <t>이천 물류센터</t>
        </is>
      </c>
      <c r="F36" s="1" t="inlineStr">
        <is>
          <t>사용 중</t>
        </is>
      </c>
      <c r="G36" s="5" t="n">
        <v>20000</v>
      </c>
      <c r="H36" s="1" t="n">
        <v>0</v>
      </c>
      <c r="I36" s="1" t="n">
        <v>0</v>
      </c>
      <c r="J36" s="1" t="inlineStr">
        <is>
          <t>대여 확인 기록</t>
        </is>
      </c>
      <c r="K36" s="1" t="inlineStr">
        <is>
          <t>2026-11-04 10:00</t>
        </is>
      </c>
    </row>
    <row r="37" ht="36" customHeight="1">
      <c r="A37" s="3" t="inlineStr">
        <is>
          <t>HK-C-011</t>
        </is>
      </c>
      <c r="B37" s="3" t="inlineStr">
        <is>
          <t>출입카드</t>
        </is>
      </c>
      <c r="C37" s="3" t="inlineStr">
        <is>
          <t>DEMO-C-011</t>
        </is>
      </c>
      <c r="D37" s="3" t="inlineStr">
        <is>
          <t>운영 C11</t>
        </is>
      </c>
      <c r="E37" s="3" t="inlineStr">
        <is>
          <t>이천 물류센터</t>
        </is>
      </c>
      <c r="F37" s="3" t="inlineStr">
        <is>
          <t>사용 중</t>
        </is>
      </c>
      <c r="G37" s="4" t="n">
        <v>20000</v>
      </c>
      <c r="H37" s="3" t="n">
        <v>0</v>
      </c>
      <c r="I37" s="3" t="n">
        <v>0</v>
      </c>
      <c r="J37" s="3" t="inlineStr">
        <is>
          <t>대여 확인 기록</t>
        </is>
      </c>
      <c r="K37" s="3" t="inlineStr">
        <is>
          <t>2026-11-04 10:00</t>
        </is>
      </c>
    </row>
    <row r="38" ht="36" customHeight="1">
      <c r="A38" s="1" t="inlineStr">
        <is>
          <t>HK-C-012</t>
        </is>
      </c>
      <c r="B38" s="1" t="inlineStr">
        <is>
          <t>출입카드</t>
        </is>
      </c>
      <c r="C38" s="1" t="inlineStr">
        <is>
          <t>DEMO-C-012</t>
        </is>
      </c>
      <c r="D38" s="1" t="inlineStr">
        <is>
          <t>운영 C12</t>
        </is>
      </c>
      <c r="E38" s="1" t="inlineStr">
        <is>
          <t>이천 물류센터</t>
        </is>
      </c>
      <c r="F38" s="1" t="inlineStr">
        <is>
          <t>사용 중</t>
        </is>
      </c>
      <c r="G38" s="5" t="n">
        <v>20000</v>
      </c>
      <c r="H38" s="1" t="n">
        <v>0</v>
      </c>
      <c r="I38" s="1" t="n">
        <v>0</v>
      </c>
      <c r="J38" s="1" t="inlineStr">
        <is>
          <t>대여 확인 기록</t>
        </is>
      </c>
      <c r="K38" s="1" t="inlineStr">
        <is>
          <t>2026-11-04 10:00</t>
        </is>
      </c>
    </row>
    <row r="39" ht="36" customHeight="1">
      <c r="A39" s="3" t="inlineStr">
        <is>
          <t>HK-C-013</t>
        </is>
      </c>
      <c r="B39" s="3" t="inlineStr">
        <is>
          <t>출입카드</t>
        </is>
      </c>
      <c r="C39" s="3" t="inlineStr">
        <is>
          <t>DEMO-C-013</t>
        </is>
      </c>
      <c r="D39" s="3" t="inlineStr">
        <is>
          <t>운영 C13</t>
        </is>
      </c>
      <c r="E39" s="3" t="inlineStr">
        <is>
          <t>이천 물류센터</t>
        </is>
      </c>
      <c r="F39" s="3" t="inlineStr">
        <is>
          <t>사용 중</t>
        </is>
      </c>
      <c r="G39" s="4" t="n">
        <v>20000</v>
      </c>
      <c r="H39" s="3" t="n">
        <v>0</v>
      </c>
      <c r="I39" s="3" t="n">
        <v>0</v>
      </c>
      <c r="J39" s="3" t="inlineStr">
        <is>
          <t>대여 확인 기록</t>
        </is>
      </c>
      <c r="K39" s="3" t="inlineStr">
        <is>
          <t>2026-11-04 10:00</t>
        </is>
      </c>
    </row>
    <row r="40" ht="36" customHeight="1">
      <c r="A40" s="1" t="inlineStr">
        <is>
          <t>HK-C-014</t>
        </is>
      </c>
      <c r="B40" s="1" t="inlineStr">
        <is>
          <t>출입카드</t>
        </is>
      </c>
      <c r="C40" s="1" t="inlineStr">
        <is>
          <t>DEMO-C-014</t>
        </is>
      </c>
      <c r="D40" s="1" t="inlineStr">
        <is>
          <t>운영 C14</t>
        </is>
      </c>
      <c r="E40" s="1" t="inlineStr">
        <is>
          <t>이천 물류센터</t>
        </is>
      </c>
      <c r="F40" s="1" t="inlineStr">
        <is>
          <t>사용 중</t>
        </is>
      </c>
      <c r="G40" s="5" t="n">
        <v>20000</v>
      </c>
      <c r="H40" s="1" t="n">
        <v>0</v>
      </c>
      <c r="I40" s="1" t="n">
        <v>0</v>
      </c>
      <c r="J40" s="1" t="inlineStr">
        <is>
          <t>대여 확인 기록</t>
        </is>
      </c>
      <c r="K40" s="1" t="inlineStr">
        <is>
          <t>2026-11-04 10:00</t>
        </is>
      </c>
    </row>
    <row r="41" ht="36" customHeight="1">
      <c r="A41" s="3" t="inlineStr">
        <is>
          <t>HK-C-015</t>
        </is>
      </c>
      <c r="B41" s="3" t="inlineStr">
        <is>
          <t>출입카드</t>
        </is>
      </c>
      <c r="C41" s="3" t="inlineStr">
        <is>
          <t>DEMO-C-015</t>
        </is>
      </c>
      <c r="D41" s="3" t="inlineStr">
        <is>
          <t>운영 C15</t>
        </is>
      </c>
      <c r="E41" s="3" t="inlineStr">
        <is>
          <t>이천 물류센터</t>
        </is>
      </c>
      <c r="F41" s="3" t="inlineStr">
        <is>
          <t>사용 중</t>
        </is>
      </c>
      <c r="G41" s="4" t="n">
        <v>20000</v>
      </c>
      <c r="H41" s="3" t="n">
        <v>0</v>
      </c>
      <c r="I41" s="3" t="n">
        <v>0</v>
      </c>
      <c r="J41" s="3" t="inlineStr">
        <is>
          <t>대여 확인 기록</t>
        </is>
      </c>
      <c r="K41" s="3" t="inlineStr">
        <is>
          <t>2026-11-04 10:00</t>
        </is>
      </c>
    </row>
    <row r="42" ht="36" customHeight="1">
      <c r="A42" s="1" t="inlineStr">
        <is>
          <t>HK-C-016</t>
        </is>
      </c>
      <c r="B42" s="1" t="inlineStr">
        <is>
          <t>출입카드</t>
        </is>
      </c>
      <c r="C42" s="1" t="inlineStr">
        <is>
          <t>DEMO-C-016</t>
        </is>
      </c>
      <c r="D42" s="1" t="inlineStr">
        <is>
          <t>운영 C16</t>
        </is>
      </c>
      <c r="E42" s="1" t="inlineStr">
        <is>
          <t>이천 물류센터</t>
        </is>
      </c>
      <c r="F42" s="1" t="inlineStr">
        <is>
          <t>사용 중</t>
        </is>
      </c>
      <c r="G42" s="5" t="n">
        <v>20000</v>
      </c>
      <c r="H42" s="1" t="n">
        <v>0</v>
      </c>
      <c r="I42" s="1" t="n">
        <v>0</v>
      </c>
      <c r="J42" s="1" t="inlineStr">
        <is>
          <t>대여 확인 기록</t>
        </is>
      </c>
      <c r="K42" s="1" t="inlineStr">
        <is>
          <t>2026-11-04 10:00</t>
        </is>
      </c>
    </row>
    <row r="43" ht="36" customHeight="1">
      <c r="A43" s="3" t="inlineStr">
        <is>
          <t>HK-C-017</t>
        </is>
      </c>
      <c r="B43" s="3" t="inlineStr">
        <is>
          <t>출입카드</t>
        </is>
      </c>
      <c r="C43" s="3" t="inlineStr">
        <is>
          <t>DEMO-C-017</t>
        </is>
      </c>
      <c r="D43" s="3" t="inlineStr">
        <is>
          <t>운영 C17</t>
        </is>
      </c>
      <c r="E43" s="3" t="inlineStr">
        <is>
          <t>이천 물류센터</t>
        </is>
      </c>
      <c r="F43" s="3" t="inlineStr">
        <is>
          <t>사용 중</t>
        </is>
      </c>
      <c r="G43" s="4" t="n">
        <v>20000</v>
      </c>
      <c r="H43" s="3" t="n">
        <v>0</v>
      </c>
      <c r="I43" s="3" t="n">
        <v>0</v>
      </c>
      <c r="J43" s="3" t="inlineStr">
        <is>
          <t>대여 확인 기록</t>
        </is>
      </c>
      <c r="K43" s="3" t="inlineStr">
        <is>
          <t>2026-11-04 10:00</t>
        </is>
      </c>
    </row>
    <row r="44" ht="36" customHeight="1">
      <c r="A44" s="1" t="inlineStr">
        <is>
          <t>HK-C-018</t>
        </is>
      </c>
      <c r="B44" s="1" t="inlineStr">
        <is>
          <t>출입카드</t>
        </is>
      </c>
      <c r="C44" s="1" t="inlineStr">
        <is>
          <t>DEMO-C-018</t>
        </is>
      </c>
      <c r="D44" s="1" t="inlineStr">
        <is>
          <t>운영 C18</t>
        </is>
      </c>
      <c r="E44" s="1" t="inlineStr">
        <is>
          <t>이천 물류센터</t>
        </is>
      </c>
      <c r="F44" s="1" t="inlineStr">
        <is>
          <t>사용 중</t>
        </is>
      </c>
      <c r="G44" s="5" t="n">
        <v>20000</v>
      </c>
      <c r="H44" s="1" t="n">
        <v>0</v>
      </c>
      <c r="I44" s="1" t="n">
        <v>0</v>
      </c>
      <c r="J44" s="1" t="inlineStr">
        <is>
          <t>대여 확인 기록</t>
        </is>
      </c>
      <c r="K44" s="1" t="inlineStr">
        <is>
          <t>2026-11-04 10:00</t>
        </is>
      </c>
    </row>
    <row r="45" ht="36" customHeight="1">
      <c r="A45" s="3" t="inlineStr">
        <is>
          <t>HK-C-019</t>
        </is>
      </c>
      <c r="B45" s="3" t="inlineStr">
        <is>
          <t>출입카드</t>
        </is>
      </c>
      <c r="C45" s="3" t="inlineStr">
        <is>
          <t>DEMO-C-019</t>
        </is>
      </c>
      <c r="D45" s="3" t="inlineStr">
        <is>
          <t>운영 C19</t>
        </is>
      </c>
      <c r="E45" s="3" t="inlineStr">
        <is>
          <t>이천 물류센터</t>
        </is>
      </c>
      <c r="F45" s="3" t="inlineStr">
        <is>
          <t>사용 중</t>
        </is>
      </c>
      <c r="G45" s="4" t="n">
        <v>20000</v>
      </c>
      <c r="H45" s="3" t="n">
        <v>0</v>
      </c>
      <c r="I45" s="3" t="n">
        <v>0</v>
      </c>
      <c r="J45" s="3" t="inlineStr">
        <is>
          <t>대여 확인 기록</t>
        </is>
      </c>
      <c r="K45" s="3" t="inlineStr">
        <is>
          <t>2026-11-04 10:00</t>
        </is>
      </c>
    </row>
    <row r="46" ht="36" customHeight="1">
      <c r="A46" s="1" t="inlineStr">
        <is>
          <t>HK-C-020</t>
        </is>
      </c>
      <c r="B46" s="1" t="inlineStr">
        <is>
          <t>출입카드</t>
        </is>
      </c>
      <c r="C46" s="1" t="inlineStr">
        <is>
          <t>DEMO-C-020</t>
        </is>
      </c>
      <c r="D46" s="1" t="inlineStr">
        <is>
          <t>운영 C20</t>
        </is>
      </c>
      <c r="E46" s="1" t="inlineStr">
        <is>
          <t>이천 물류센터</t>
        </is>
      </c>
      <c r="F46" s="1" t="inlineStr">
        <is>
          <t>사용 중</t>
        </is>
      </c>
      <c r="G46" s="5" t="n">
        <v>20000</v>
      </c>
      <c r="H46" s="1" t="n">
        <v>0</v>
      </c>
      <c r="I46" s="1" t="n">
        <v>0</v>
      </c>
      <c r="J46" s="1" t="inlineStr">
        <is>
          <t>대여 확인 기록</t>
        </is>
      </c>
      <c r="K46" s="1" t="inlineStr">
        <is>
          <t>2026-11-04 10:00</t>
        </is>
      </c>
    </row>
    <row r="47" ht="36" customHeight="1">
      <c r="A47" s="3" t="inlineStr">
        <is>
          <t>HK-C-021</t>
        </is>
      </c>
      <c r="B47" s="3" t="inlineStr">
        <is>
          <t>출입카드</t>
        </is>
      </c>
      <c r="C47" s="3" t="inlineStr">
        <is>
          <t>DEMO-C-021</t>
        </is>
      </c>
      <c r="D47" s="3" t="inlineStr">
        <is>
          <t>운영 C21</t>
        </is>
      </c>
      <c r="E47" s="3" t="inlineStr">
        <is>
          <t>이천 물류센터</t>
        </is>
      </c>
      <c r="F47" s="3" t="inlineStr">
        <is>
          <t>사용 중</t>
        </is>
      </c>
      <c r="G47" s="4" t="n">
        <v>20000</v>
      </c>
      <c r="H47" s="3" t="n">
        <v>0</v>
      </c>
      <c r="I47" s="3" t="n">
        <v>0</v>
      </c>
      <c r="J47" s="3" t="inlineStr">
        <is>
          <t>대여 확인 기록</t>
        </is>
      </c>
      <c r="K47" s="3" t="inlineStr">
        <is>
          <t>2026-11-04 10:00</t>
        </is>
      </c>
    </row>
    <row r="48" ht="36" customHeight="1">
      <c r="A48" s="1" t="inlineStr">
        <is>
          <t>HK-C-022</t>
        </is>
      </c>
      <c r="B48" s="1" t="inlineStr">
        <is>
          <t>출입카드</t>
        </is>
      </c>
      <c r="C48" s="1" t="inlineStr">
        <is>
          <t>DEMO-C-022</t>
        </is>
      </c>
      <c r="D48" s="1" t="inlineStr">
        <is>
          <t>운영 C22</t>
        </is>
      </c>
      <c r="E48" s="1" t="inlineStr">
        <is>
          <t>이천 물류센터</t>
        </is>
      </c>
      <c r="F48" s="1" t="inlineStr">
        <is>
          <t>사용 중</t>
        </is>
      </c>
      <c r="G48" s="5" t="n">
        <v>20000</v>
      </c>
      <c r="H48" s="1" t="n">
        <v>0</v>
      </c>
      <c r="I48" s="1" t="n">
        <v>0</v>
      </c>
      <c r="J48" s="1" t="inlineStr">
        <is>
          <t>대여 확인 기록</t>
        </is>
      </c>
      <c r="K48" s="1" t="inlineStr">
        <is>
          <t>2026-11-04 10:00</t>
        </is>
      </c>
    </row>
    <row r="49" ht="36" customHeight="1">
      <c r="A49" s="3" t="inlineStr">
        <is>
          <t>HK-C-023</t>
        </is>
      </c>
      <c r="B49" s="3" t="inlineStr">
        <is>
          <t>출입카드</t>
        </is>
      </c>
      <c r="C49" s="3" t="inlineStr">
        <is>
          <t>DEMO-C-023</t>
        </is>
      </c>
      <c r="D49" s="3" t="inlineStr">
        <is>
          <t>운영 C23</t>
        </is>
      </c>
      <c r="E49" s="3" t="inlineStr">
        <is>
          <t>이천 물류센터</t>
        </is>
      </c>
      <c r="F49" s="3" t="inlineStr">
        <is>
          <t>사용 중</t>
        </is>
      </c>
      <c r="G49" s="4" t="n">
        <v>20000</v>
      </c>
      <c r="H49" s="3" t="n">
        <v>0</v>
      </c>
      <c r="I49" s="3" t="n">
        <v>0</v>
      </c>
      <c r="J49" s="3" t="inlineStr">
        <is>
          <t>대여 확인 기록</t>
        </is>
      </c>
      <c r="K49" s="3" t="inlineStr">
        <is>
          <t>2026-11-04 10:00</t>
        </is>
      </c>
    </row>
    <row r="50" ht="36" customHeight="1">
      <c r="A50" s="1" t="inlineStr">
        <is>
          <t>HK-C-024</t>
        </is>
      </c>
      <c r="B50" s="1" t="inlineStr">
        <is>
          <t>출입카드</t>
        </is>
      </c>
      <c r="C50" s="1" t="inlineStr">
        <is>
          <t>DEMO-C-024</t>
        </is>
      </c>
      <c r="D50" s="1" t="inlineStr">
        <is>
          <t>운영 C24</t>
        </is>
      </c>
      <c r="E50" s="1" t="inlineStr">
        <is>
          <t>이천 물류센터</t>
        </is>
      </c>
      <c r="F50" s="1" t="inlineStr">
        <is>
          <t>사용 중</t>
        </is>
      </c>
      <c r="G50" s="5" t="n">
        <v>20000</v>
      </c>
      <c r="H50" s="1" t="n">
        <v>0</v>
      </c>
      <c r="I50" s="1" t="n">
        <v>0</v>
      </c>
      <c r="J50" s="1" t="inlineStr">
        <is>
          <t>대여 확인 기록</t>
        </is>
      </c>
      <c r="K50" s="1" t="inlineStr">
        <is>
          <t>2026-11-04 10:00</t>
        </is>
      </c>
    </row>
    <row r="51" ht="36" customHeight="1">
      <c r="A51" s="3" t="inlineStr">
        <is>
          <t>HK-C-025</t>
        </is>
      </c>
      <c r="B51" s="3" t="inlineStr">
        <is>
          <t>출입카드</t>
        </is>
      </c>
      <c r="C51" s="3" t="inlineStr">
        <is>
          <t>DEMO-C-025</t>
        </is>
      </c>
      <c r="D51" s="3" t="inlineStr">
        <is>
          <t>운영 C25</t>
        </is>
      </c>
      <c r="E51" s="3" t="inlineStr">
        <is>
          <t>이천 물류센터</t>
        </is>
      </c>
      <c r="F51" s="3" t="inlineStr">
        <is>
          <t>사용 중</t>
        </is>
      </c>
      <c r="G51" s="4" t="n">
        <v>20000</v>
      </c>
      <c r="H51" s="3" t="n">
        <v>0</v>
      </c>
      <c r="I51" s="3" t="n">
        <v>0</v>
      </c>
      <c r="J51" s="3" t="inlineStr">
        <is>
          <t>대여 확인 기록</t>
        </is>
      </c>
      <c r="K51" s="3" t="inlineStr">
        <is>
          <t>2026-11-04 10:00</t>
        </is>
      </c>
    </row>
    <row r="52" ht="36" customHeight="1">
      <c r="A52" s="1" t="inlineStr">
        <is>
          <t>HK-C-026</t>
        </is>
      </c>
      <c r="B52" s="1" t="inlineStr">
        <is>
          <t>출입카드</t>
        </is>
      </c>
      <c r="C52" s="1" t="inlineStr">
        <is>
          <t>DEMO-C-026</t>
        </is>
      </c>
      <c r="D52" s="1" t="inlineStr">
        <is>
          <t>운영 C26</t>
        </is>
      </c>
      <c r="E52" s="1" t="inlineStr">
        <is>
          <t>이천 물류센터</t>
        </is>
      </c>
      <c r="F52" s="1" t="inlineStr">
        <is>
          <t>사용 중</t>
        </is>
      </c>
      <c r="G52" s="5" t="n">
        <v>20000</v>
      </c>
      <c r="H52" s="1" t="n">
        <v>0</v>
      </c>
      <c r="I52" s="1" t="n">
        <v>0</v>
      </c>
      <c r="J52" s="1" t="inlineStr">
        <is>
          <t>대여 확인 기록</t>
        </is>
      </c>
      <c r="K52" s="1" t="inlineStr">
        <is>
          <t>2026-11-04 10:00</t>
        </is>
      </c>
    </row>
    <row r="53" ht="36" customHeight="1">
      <c r="A53" s="3" t="inlineStr">
        <is>
          <t>HK-C-027</t>
        </is>
      </c>
      <c r="B53" s="3" t="inlineStr">
        <is>
          <t>출입카드</t>
        </is>
      </c>
      <c r="C53" s="3" t="inlineStr">
        <is>
          <t>DEMO-C-027</t>
        </is>
      </c>
      <c r="D53" s="3" t="inlineStr">
        <is>
          <t>운영 C27</t>
        </is>
      </c>
      <c r="E53" s="3" t="inlineStr">
        <is>
          <t>이천 물류센터</t>
        </is>
      </c>
      <c r="F53" s="3" t="inlineStr">
        <is>
          <t>사용 중</t>
        </is>
      </c>
      <c r="G53" s="4" t="n">
        <v>20000</v>
      </c>
      <c r="H53" s="3" t="n">
        <v>0</v>
      </c>
      <c r="I53" s="3" t="n">
        <v>0</v>
      </c>
      <c r="J53" s="3" t="inlineStr">
        <is>
          <t>대여 확인 기록</t>
        </is>
      </c>
      <c r="K53" s="3" t="inlineStr">
        <is>
          <t>2026-11-04 10:00</t>
        </is>
      </c>
    </row>
    <row r="54" ht="36" customHeight="1">
      <c r="A54" s="1" t="inlineStr">
        <is>
          <t>HK-C-028</t>
        </is>
      </c>
      <c r="B54" s="1" t="inlineStr">
        <is>
          <t>출입카드</t>
        </is>
      </c>
      <c r="C54" s="1" t="inlineStr">
        <is>
          <t>DEMO-C-028</t>
        </is>
      </c>
      <c r="D54" s="1" t="inlineStr">
        <is>
          <t>운영 C28</t>
        </is>
      </c>
      <c r="E54" s="1" t="inlineStr">
        <is>
          <t>이천 물류센터</t>
        </is>
      </c>
      <c r="F54" s="1" t="inlineStr">
        <is>
          <t>사용 중</t>
        </is>
      </c>
      <c r="G54" s="5" t="n">
        <v>20000</v>
      </c>
      <c r="H54" s="1" t="n">
        <v>0</v>
      </c>
      <c r="I54" s="1" t="n">
        <v>0</v>
      </c>
      <c r="J54" s="1" t="inlineStr">
        <is>
          <t>대여 확인 기록</t>
        </is>
      </c>
      <c r="K54" s="1" t="inlineStr">
        <is>
          <t>2026-11-04 10:00</t>
        </is>
      </c>
    </row>
    <row r="55" ht="36" customHeight="1">
      <c r="A55" s="3" t="inlineStr">
        <is>
          <t>HK-C-029</t>
        </is>
      </c>
      <c r="B55" s="3" t="inlineStr">
        <is>
          <t>출입카드</t>
        </is>
      </c>
      <c r="C55" s="3" t="inlineStr">
        <is>
          <t>DEMO-C-029</t>
        </is>
      </c>
      <c r="D55" s="3" t="inlineStr">
        <is>
          <t>운영 C29</t>
        </is>
      </c>
      <c r="E55" s="3" t="inlineStr">
        <is>
          <t>이천 물류센터</t>
        </is>
      </c>
      <c r="F55" s="3" t="inlineStr">
        <is>
          <t>사용 중</t>
        </is>
      </c>
      <c r="G55" s="4" t="n">
        <v>20000</v>
      </c>
      <c r="H55" s="3" t="n">
        <v>0</v>
      </c>
      <c r="I55" s="3" t="n">
        <v>0</v>
      </c>
      <c r="J55" s="3" t="inlineStr">
        <is>
          <t>대여 확인 기록</t>
        </is>
      </c>
      <c r="K55" s="3" t="inlineStr">
        <is>
          <t>2026-11-04 10:00</t>
        </is>
      </c>
    </row>
    <row r="56" ht="36" customHeight="1">
      <c r="A56" s="1" t="inlineStr">
        <is>
          <t>HK-C-030</t>
        </is>
      </c>
      <c r="B56" s="1" t="inlineStr">
        <is>
          <t>출입카드</t>
        </is>
      </c>
      <c r="C56" s="1" t="inlineStr">
        <is>
          <t>DEMO-C-030</t>
        </is>
      </c>
      <c r="D56" s="1" t="inlineStr">
        <is>
          <t>공용 보관</t>
        </is>
      </c>
      <c r="E56" s="1" t="inlineStr">
        <is>
          <t>행정 보관함</t>
        </is>
      </c>
      <c r="F56" s="1" t="inlineStr">
        <is>
          <t>대기</t>
        </is>
      </c>
      <c r="G56" s="5" t="n">
        <v>20000</v>
      </c>
      <c r="H56" s="1" t="n">
        <v>0</v>
      </c>
      <c r="I56" s="1" t="n">
        <v>1</v>
      </c>
      <c r="J56" s="1" t="inlineStr">
        <is>
          <t>현장확인표 P1</t>
        </is>
      </c>
      <c r="K56" s="1" t="inlineStr">
        <is>
          <t>2026-11-04 10:00</t>
        </is>
      </c>
    </row>
    <row r="57" ht="36" customHeight="1">
      <c r="A57" s="3" t="inlineStr">
        <is>
          <t>HK-C-031</t>
        </is>
      </c>
      <c r="B57" s="3" t="inlineStr">
        <is>
          <t>출입카드</t>
        </is>
      </c>
      <c r="C57" s="3" t="inlineStr">
        <is>
          <t>DEMO-C-031</t>
        </is>
      </c>
      <c r="D57" s="3" t="inlineStr">
        <is>
          <t>공용 보관</t>
        </is>
      </c>
      <c r="E57" s="3" t="inlineStr">
        <is>
          <t>행정 보관함</t>
        </is>
      </c>
      <c r="F57" s="3" t="inlineStr">
        <is>
          <t>대기</t>
        </is>
      </c>
      <c r="G57" s="4" t="n">
        <v>20000</v>
      </c>
      <c r="H57" s="3" t="n">
        <v>0</v>
      </c>
      <c r="I57" s="3" t="n">
        <v>1</v>
      </c>
      <c r="J57" s="3" t="inlineStr">
        <is>
          <t>현장확인표 P1</t>
        </is>
      </c>
      <c r="K57" s="3" t="inlineStr">
        <is>
          <t>2026-11-04 10:00</t>
        </is>
      </c>
    </row>
    <row r="58" ht="36" customHeight="1">
      <c r="A58" s="1" t="inlineStr">
        <is>
          <t>HK-C-032</t>
        </is>
      </c>
      <c r="B58" s="1" t="inlineStr">
        <is>
          <t>출입카드</t>
        </is>
      </c>
      <c r="C58" s="1" t="inlineStr">
        <is>
          <t>DEMO-C-032</t>
        </is>
      </c>
      <c r="D58" s="1" t="inlineStr">
        <is>
          <t>공용 보관</t>
        </is>
      </c>
      <c r="E58" s="1" t="inlineStr">
        <is>
          <t>행정 보관함</t>
        </is>
      </c>
      <c r="F58" s="1" t="inlineStr">
        <is>
          <t>대기</t>
        </is>
      </c>
      <c r="G58" s="5" t="n">
        <v>20000</v>
      </c>
      <c r="H58" s="1" t="n">
        <v>0</v>
      </c>
      <c r="I58" s="1" t="n">
        <v>1</v>
      </c>
      <c r="J58" s="1" t="inlineStr">
        <is>
          <t>현장확인표 P1</t>
        </is>
      </c>
      <c r="K58" s="1" t="inlineStr">
        <is>
          <t>2026-11-04 10:00</t>
        </is>
      </c>
    </row>
    <row r="59" ht="36" customHeight="1">
      <c r="A59" s="3" t="inlineStr">
        <is>
          <t>HK-C-033</t>
        </is>
      </c>
      <c r="B59" s="3" t="inlineStr">
        <is>
          <t>출입카드</t>
        </is>
      </c>
      <c r="C59" s="3" t="inlineStr">
        <is>
          <t>DEMO-C-033</t>
        </is>
      </c>
      <c r="D59" s="3" t="inlineStr">
        <is>
          <t>공용 보관</t>
        </is>
      </c>
      <c r="E59" s="3" t="inlineStr">
        <is>
          <t>행정 보관함</t>
        </is>
      </c>
      <c r="F59" s="3" t="inlineStr">
        <is>
          <t>대기</t>
        </is>
      </c>
      <c r="G59" s="4" t="n">
        <v>20000</v>
      </c>
      <c r="H59" s="3" t="n">
        <v>1</v>
      </c>
      <c r="I59" s="3" t="n">
        <v>0</v>
      </c>
      <c r="J59" s="3" t="inlineStr">
        <is>
          <t>현장확인표 P1</t>
        </is>
      </c>
      <c r="K59" s="3" t="inlineStr">
        <is>
          <t>2026-11-04 10:00</t>
        </is>
      </c>
    </row>
    <row r="60" ht="36" customHeight="1">
      <c r="A60" s="1" t="inlineStr">
        <is>
          <t>HK-C-034</t>
        </is>
      </c>
      <c r="B60" s="1" t="inlineStr">
        <is>
          <t>출입카드</t>
        </is>
      </c>
      <c r="C60" s="1" t="inlineStr">
        <is>
          <t>DEMO-C-034</t>
        </is>
      </c>
      <c r="D60" s="1" t="inlineStr">
        <is>
          <t>퇴직 C</t>
        </is>
      </c>
      <c r="E60" s="1" t="inlineStr">
        <is>
          <t>확인 필요</t>
        </is>
      </c>
      <c r="F60" s="1" t="inlineStr">
        <is>
          <t>반납 대기</t>
        </is>
      </c>
      <c r="G60" s="5" t="n">
        <v>20000</v>
      </c>
      <c r="H60" s="1" t="n">
        <v>0</v>
      </c>
      <c r="I60" s="1" t="n">
        <v>0</v>
      </c>
      <c r="J60" s="1" t="inlineStr">
        <is>
          <t>회신 M5</t>
        </is>
      </c>
      <c r="K60" s="1" t="inlineStr">
        <is>
          <t>2026-11-04 10:00</t>
        </is>
      </c>
    </row>
    <row r="61" ht="36" customHeight="1">
      <c r="A61" s="3" t="inlineStr">
        <is>
          <t>HK-C-035</t>
        </is>
      </c>
      <c r="B61" s="3" t="inlineStr">
        <is>
          <t>출입카드</t>
        </is>
      </c>
      <c r="C61" s="3" t="inlineStr">
        <is>
          <t>DEMO-C-035</t>
        </is>
      </c>
      <c r="D61" s="3" t="inlineStr">
        <is>
          <t>퇴직 D</t>
        </is>
      </c>
      <c r="E61" s="3" t="inlineStr">
        <is>
          <t>확인 필요</t>
        </is>
      </c>
      <c r="F61" s="3" t="inlineStr">
        <is>
          <t>반납 대기</t>
        </is>
      </c>
      <c r="G61" s="4" t="n">
        <v>20000</v>
      </c>
      <c r="H61" s="3" t="n">
        <v>0</v>
      </c>
      <c r="I61" s="3" t="n">
        <v>0</v>
      </c>
      <c r="J61" s="3" t="inlineStr">
        <is>
          <t>회신 M5</t>
        </is>
      </c>
      <c r="K61" s="3" t="inlineStr">
        <is>
          <t>2026-11-04 10:00</t>
        </is>
      </c>
    </row>
    <row r="62" ht="36" customHeight="1">
      <c r="A62" s="1" t="inlineStr">
        <is>
          <t>HK-C-036</t>
        </is>
      </c>
      <c r="B62" s="1" t="inlineStr">
        <is>
          <t>출입카드</t>
        </is>
      </c>
      <c r="C62" s="1" t="inlineStr">
        <is>
          <t>DEMO-C-036</t>
        </is>
      </c>
      <c r="D62" s="1" t="inlineStr">
        <is>
          <t>운영 F</t>
        </is>
      </c>
      <c r="E62" s="1" t="inlineStr">
        <is>
          <t>확인 필요</t>
        </is>
      </c>
      <c r="F62" s="1" t="inlineStr">
        <is>
          <t>중지 확인 중</t>
        </is>
      </c>
      <c r="G62" s="5" t="n">
        <v>20000</v>
      </c>
      <c r="H62" s="1" t="n">
        <v>0</v>
      </c>
      <c r="I62" s="1" t="n">
        <v>0</v>
      </c>
      <c r="J62" s="1" t="inlineStr">
        <is>
          <t>회신 M7</t>
        </is>
      </c>
      <c r="K62" s="1" t="inlineStr">
        <is>
          <t>2026-11-04 10:00</t>
        </is>
      </c>
    </row>
  </sheetData>
  <autoFilter ref="A2:K62"/>
  <dataValidations count="1">
    <dataValidation sqref="F3:F62" showDropDown="0" showInputMessage="0" showErrorMessage="1" allowBlank="0" errorTitle="상태 확인" error="정해진 여섯 상태 중 하나를 고르세요." type="list" errorStyle="stop">
      <formula1>"사용 중,대기,수리 중,반납 대기,소재 확인 중,중지 확인 중"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3" customWidth="1" min="4" max="4"/>
    <col width="20" customWidth="1" min="5" max="5"/>
    <col width="20" customWidth="1" min="6" max="6"/>
    <col width="22" customWidth="1" min="7" max="7"/>
    <col width="28" customWidth="1" min="8" max="8"/>
    <col width="26" customWidth="1" min="9" max="9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2" t="inlineStr">
        <is>
          <t>원본 행</t>
        </is>
      </c>
      <c r="B2" s="2" t="inlineStr">
        <is>
          <t>원본 자산번호</t>
        </is>
      </c>
      <c r="C2" s="2" t="inlineStr">
        <is>
          <t>정리 자산번호</t>
        </is>
      </c>
      <c r="D2" s="2" t="inlineStr">
        <is>
          <t>일련표시</t>
        </is>
      </c>
      <c r="E2" s="2" t="inlineStr">
        <is>
          <t>원본 사용자</t>
        </is>
      </c>
      <c r="F2" s="2" t="inlineStr">
        <is>
          <t>원본 상태</t>
        </is>
      </c>
      <c r="G2" s="2" t="inlineStr">
        <is>
          <t>확인 상태</t>
        </is>
      </c>
      <c r="H2" s="2" t="inlineStr">
        <is>
          <t>처리</t>
        </is>
      </c>
      <c r="I2" s="2" t="inlineStr">
        <is>
          <t>근거</t>
        </is>
      </c>
    </row>
    <row r="3" ht="36" customHeight="1">
      <c r="A3" s="3" t="inlineStr">
        <is>
          <t>R001</t>
        </is>
      </c>
      <c r="B3" s="3" t="inlineStr">
        <is>
          <t>HK-N-001</t>
        </is>
      </c>
      <c r="C3" s="3" t="inlineStr">
        <is>
          <t>HK-N-001</t>
        </is>
      </c>
      <c r="D3" s="3" t="inlineStr">
        <is>
          <t>DEMO-N-001</t>
        </is>
      </c>
      <c r="E3" s="3" t="inlineStr">
        <is>
          <t>운영 N01</t>
        </is>
      </c>
      <c r="F3" s="3" t="inlineStr">
        <is>
          <t>사용 중</t>
        </is>
      </c>
      <c r="G3" s="3" t="inlineStr">
        <is>
          <t>사용 중</t>
        </is>
      </c>
      <c r="H3" s="3" t="inlineStr">
        <is>
          <t>원문 유지</t>
        </is>
      </c>
      <c r="I3" s="3" t="inlineStr">
        <is>
          <t>대여 확인 기록</t>
        </is>
      </c>
    </row>
    <row r="4" ht="36" customHeight="1">
      <c r="A4" s="1" t="inlineStr">
        <is>
          <t>R002</t>
        </is>
      </c>
      <c r="B4" s="1" t="inlineStr">
        <is>
          <t>HK-N-002</t>
        </is>
      </c>
      <c r="C4" s="1" t="inlineStr">
        <is>
          <t>HK-N-002</t>
        </is>
      </c>
      <c r="D4" s="1" t="inlineStr">
        <is>
          <t>DEMO-N-002</t>
        </is>
      </c>
      <c r="E4" s="1" t="inlineStr">
        <is>
          <t>운영 N02</t>
        </is>
      </c>
      <c r="F4" s="1" t="inlineStr">
        <is>
          <t>사용 중</t>
        </is>
      </c>
      <c r="G4" s="1" t="inlineStr">
        <is>
          <t>사용 중</t>
        </is>
      </c>
      <c r="H4" s="1" t="inlineStr">
        <is>
          <t>원문 유지</t>
        </is>
      </c>
      <c r="I4" s="1" t="inlineStr">
        <is>
          <t>대여 확인 기록</t>
        </is>
      </c>
    </row>
    <row r="5" ht="36" customHeight="1">
      <c r="A5" s="3" t="inlineStr">
        <is>
          <t>R003</t>
        </is>
      </c>
      <c r="B5" s="3" t="inlineStr">
        <is>
          <t>HK-N-003</t>
        </is>
      </c>
      <c r="C5" s="3" t="inlineStr">
        <is>
          <t>HK-N-003</t>
        </is>
      </c>
      <c r="D5" s="3" t="inlineStr">
        <is>
          <t>DEMO-N-003</t>
        </is>
      </c>
      <c r="E5" s="3" t="inlineStr">
        <is>
          <t>운영 N03</t>
        </is>
      </c>
      <c r="F5" s="3" t="inlineStr">
        <is>
          <t>사용</t>
        </is>
      </c>
      <c r="G5" s="3" t="inlineStr">
        <is>
          <t>사용 중</t>
        </is>
      </c>
      <c r="H5" s="3" t="inlineStr">
        <is>
          <t>표기 정리·상태 근거 대조</t>
        </is>
      </c>
      <c r="I5" s="3" t="inlineStr">
        <is>
          <t>대여 확인 기록</t>
        </is>
      </c>
    </row>
    <row r="6" ht="36" customHeight="1">
      <c r="A6" s="1" t="inlineStr">
        <is>
          <t>R004</t>
        </is>
      </c>
      <c r="B6" s="1" t="inlineStr">
        <is>
          <t>HK-N-004</t>
        </is>
      </c>
      <c r="C6" s="1" t="inlineStr">
        <is>
          <t>HK-N-004</t>
        </is>
      </c>
      <c r="D6" s="1" t="inlineStr">
        <is>
          <t>DEMO-N-004</t>
        </is>
      </c>
      <c r="E6" s="1" t="inlineStr">
        <is>
          <t>운영 N04</t>
        </is>
      </c>
      <c r="F6" s="1" t="inlineStr">
        <is>
          <t>사용 중</t>
        </is>
      </c>
      <c r="G6" s="1" t="inlineStr">
        <is>
          <t>사용 중</t>
        </is>
      </c>
      <c r="H6" s="1" t="inlineStr">
        <is>
          <t>원문 유지</t>
        </is>
      </c>
      <c r="I6" s="1" t="inlineStr">
        <is>
          <t>대여 확인 기록</t>
        </is>
      </c>
    </row>
    <row r="7" ht="36" customHeight="1">
      <c r="A7" s="3" t="inlineStr">
        <is>
          <t>R005</t>
        </is>
      </c>
      <c r="B7" s="3" t="inlineStr">
        <is>
          <t>HK-N-005</t>
        </is>
      </c>
      <c r="C7" s="3" t="inlineStr">
        <is>
          <t>HK-N-005</t>
        </is>
      </c>
      <c r="D7" s="3" t="inlineStr">
        <is>
          <t>DEMO-N-005</t>
        </is>
      </c>
      <c r="E7" s="3" t="inlineStr">
        <is>
          <t>운영 N05</t>
        </is>
      </c>
      <c r="F7" s="3" t="inlineStr">
        <is>
          <t>사용 중</t>
        </is>
      </c>
      <c r="G7" s="3" t="inlineStr">
        <is>
          <t>사용 중</t>
        </is>
      </c>
      <c r="H7" s="3" t="inlineStr">
        <is>
          <t>원문 유지</t>
        </is>
      </c>
      <c r="I7" s="3" t="inlineStr">
        <is>
          <t>대여 확인 기록</t>
        </is>
      </c>
    </row>
    <row r="8" ht="36" customHeight="1">
      <c r="A8" s="1" t="inlineStr">
        <is>
          <t>R006</t>
        </is>
      </c>
      <c r="B8" s="1" t="inlineStr">
        <is>
          <t>HK-N-006</t>
        </is>
      </c>
      <c r="C8" s="1" t="inlineStr">
        <is>
          <t>HK-N-006</t>
        </is>
      </c>
      <c r="D8" s="1" t="inlineStr">
        <is>
          <t>DEMO-N-006</t>
        </is>
      </c>
      <c r="E8" s="1" t="inlineStr">
        <is>
          <t>운영 N06</t>
        </is>
      </c>
      <c r="F8" s="1" t="inlineStr">
        <is>
          <t>사용</t>
        </is>
      </c>
      <c r="G8" s="1" t="inlineStr">
        <is>
          <t>사용 중</t>
        </is>
      </c>
      <c r="H8" s="1" t="inlineStr">
        <is>
          <t>표기 정리·상태 근거 대조</t>
        </is>
      </c>
      <c r="I8" s="1" t="inlineStr">
        <is>
          <t>대여 확인 기록</t>
        </is>
      </c>
    </row>
    <row r="9" ht="36" customHeight="1">
      <c r="A9" s="3" t="inlineStr">
        <is>
          <t>R007</t>
        </is>
      </c>
      <c r="B9" s="3" t="inlineStr">
        <is>
          <t>HK-N-007</t>
        </is>
      </c>
      <c r="C9" s="3" t="inlineStr">
        <is>
          <t>HK-N-007</t>
        </is>
      </c>
      <c r="D9" s="3" t="inlineStr">
        <is>
          <t>DEMO-N-007</t>
        </is>
      </c>
      <c r="E9" s="3" t="inlineStr">
        <is>
          <t>최사원</t>
        </is>
      </c>
      <c r="F9" s="3" t="inlineStr">
        <is>
          <t>사용 중</t>
        </is>
      </c>
      <c r="G9" s="3" t="inlineStr">
        <is>
          <t>사용 중</t>
        </is>
      </c>
      <c r="H9" s="3" t="inlineStr">
        <is>
          <t>표기 정리·상태 근거 대조</t>
        </is>
      </c>
      <c r="I9" s="3" t="inlineStr">
        <is>
          <t>회신 M1</t>
        </is>
      </c>
    </row>
    <row r="10" ht="36" customHeight="1">
      <c r="A10" s="1" t="inlineStr">
        <is>
          <t>R008</t>
        </is>
      </c>
      <c r="B10" s="1" t="inlineStr">
        <is>
          <t xml:space="preserve"> HK-N-008 </t>
        </is>
      </c>
      <c r="C10" s="1" t="inlineStr">
        <is>
          <t>HK-N-008</t>
        </is>
      </c>
      <c r="D10" s="1" t="inlineStr">
        <is>
          <t>DEMO-N-008</t>
        </is>
      </c>
      <c r="E10" s="1" t="inlineStr">
        <is>
          <t>운영 N08</t>
        </is>
      </c>
      <c r="F10" s="1" t="inlineStr">
        <is>
          <t>사용 중</t>
        </is>
      </c>
      <c r="G10" s="1" t="inlineStr">
        <is>
          <t>사용 중</t>
        </is>
      </c>
      <c r="H10" s="1" t="inlineStr">
        <is>
          <t>표기 정리·상태 근거 대조</t>
        </is>
      </c>
      <c r="I10" s="1" t="inlineStr">
        <is>
          <t>대여 확인 기록</t>
        </is>
      </c>
    </row>
    <row r="11" ht="36" customHeight="1">
      <c r="A11" s="3" t="inlineStr">
        <is>
          <t>R009</t>
        </is>
      </c>
      <c r="B11" s="3" t="inlineStr">
        <is>
          <t>hk n 009</t>
        </is>
      </c>
      <c r="C11" s="3" t="inlineStr">
        <is>
          <t>HK-N-009</t>
        </is>
      </c>
      <c r="D11" s="3" t="inlineStr">
        <is>
          <t>DEMO-N-009</t>
        </is>
      </c>
      <c r="E11" s="3" t="inlineStr">
        <is>
          <t>운영 N09</t>
        </is>
      </c>
      <c r="F11" s="3" t="inlineStr">
        <is>
          <t>사용</t>
        </is>
      </c>
      <c r="G11" s="3" t="inlineStr">
        <is>
          <t>사용 중</t>
        </is>
      </c>
      <c r="H11" s="3" t="inlineStr">
        <is>
          <t>표기 정리·상태 근거 대조</t>
        </is>
      </c>
      <c r="I11" s="3" t="inlineStr">
        <is>
          <t>대여 확인 기록</t>
        </is>
      </c>
    </row>
    <row r="12" ht="36" customHeight="1">
      <c r="A12" s="1" t="inlineStr">
        <is>
          <t>R010</t>
        </is>
      </c>
      <c r="B12" s="1" t="inlineStr">
        <is>
          <t>HK-N-010</t>
        </is>
      </c>
      <c r="C12" s="1" t="inlineStr">
        <is>
          <t>HK-N-010</t>
        </is>
      </c>
      <c r="D12" s="1" t="inlineStr">
        <is>
          <t>DEMO-N-010</t>
        </is>
      </c>
      <c r="E12" s="1" t="inlineStr">
        <is>
          <t>운영 N10</t>
        </is>
      </c>
      <c r="F12" s="1" t="inlineStr">
        <is>
          <t>사용 중</t>
        </is>
      </c>
      <c r="G12" s="1" t="inlineStr">
        <is>
          <t>사용 중</t>
        </is>
      </c>
      <c r="H12" s="1" t="inlineStr">
        <is>
          <t>원문 유지</t>
        </is>
      </c>
      <c r="I12" s="1" t="inlineStr">
        <is>
          <t>대여 확인 기록</t>
        </is>
      </c>
    </row>
    <row r="13" ht="36" customHeight="1">
      <c r="A13" s="3" t="inlineStr">
        <is>
          <t>R011</t>
        </is>
      </c>
      <c r="B13" s="3" t="inlineStr">
        <is>
          <t>HK-N-011</t>
        </is>
      </c>
      <c r="C13" s="3" t="inlineStr">
        <is>
          <t>HK-N-011</t>
        </is>
      </c>
      <c r="D13" s="3" t="inlineStr">
        <is>
          <t>DEMO-N-011</t>
        </is>
      </c>
      <c r="E13" s="3" t="inlineStr">
        <is>
          <t>운영 N11</t>
        </is>
      </c>
      <c r="F13" s="3" t="inlineStr">
        <is>
          <t>사용 중</t>
        </is>
      </c>
      <c r="G13" s="3" t="inlineStr">
        <is>
          <t>사용 중</t>
        </is>
      </c>
      <c r="H13" s="3" t="inlineStr">
        <is>
          <t>원문 유지</t>
        </is>
      </c>
      <c r="I13" s="3" t="inlineStr">
        <is>
          <t>대여 확인 기록</t>
        </is>
      </c>
    </row>
    <row r="14" ht="36" customHeight="1">
      <c r="A14" s="1" t="inlineStr">
        <is>
          <t>R012</t>
        </is>
      </c>
      <c r="B14" s="1" t="inlineStr">
        <is>
          <t>HK-N-012</t>
        </is>
      </c>
      <c r="C14" s="1" t="inlineStr">
        <is>
          <t>HK-N-012</t>
        </is>
      </c>
      <c r="D14" s="1" t="inlineStr">
        <is>
          <t>DEMO-N-012</t>
        </is>
      </c>
      <c r="E14" s="1" t="inlineStr"/>
      <c r="F14" s="1" t="inlineStr">
        <is>
          <t>사용</t>
        </is>
      </c>
      <c r="G14" s="1" t="inlineStr">
        <is>
          <t>사용 중</t>
        </is>
      </c>
      <c r="H14" s="1" t="inlineStr">
        <is>
          <t>표기 정리·상태 근거 대조</t>
        </is>
      </c>
      <c r="I14" s="1" t="inlineStr">
        <is>
          <t>회신 M3</t>
        </is>
      </c>
    </row>
    <row r="15" ht="36" customHeight="1">
      <c r="A15" s="3" t="inlineStr">
        <is>
          <t>R013</t>
        </is>
      </c>
      <c r="B15" s="3" t="inlineStr">
        <is>
          <t>HK-N-013</t>
        </is>
      </c>
      <c r="C15" s="3" t="inlineStr">
        <is>
          <t>HK-N-013</t>
        </is>
      </c>
      <c r="D15" s="3" t="inlineStr">
        <is>
          <t>DEMO-N-013</t>
        </is>
      </c>
      <c r="E15" s="3" t="inlineStr">
        <is>
          <t>운영 N13</t>
        </is>
      </c>
      <c r="F15" s="3" t="inlineStr">
        <is>
          <t>사용 중</t>
        </is>
      </c>
      <c r="G15" s="3" t="inlineStr">
        <is>
          <t>사용 중</t>
        </is>
      </c>
      <c r="H15" s="3" t="inlineStr">
        <is>
          <t>원문 유지</t>
        </is>
      </c>
      <c r="I15" s="3" t="inlineStr">
        <is>
          <t>대여 확인 기록</t>
        </is>
      </c>
    </row>
    <row r="16" ht="36" customHeight="1">
      <c r="A16" s="1" t="inlineStr">
        <is>
          <t>R014</t>
        </is>
      </c>
      <c r="B16" s="1" t="inlineStr">
        <is>
          <t>HK-N-014</t>
        </is>
      </c>
      <c r="C16" s="1" t="inlineStr">
        <is>
          <t>HK-N-014</t>
        </is>
      </c>
      <c r="D16" s="1" t="inlineStr">
        <is>
          <t>DEMO-N-014</t>
        </is>
      </c>
      <c r="E16" s="1" t="inlineStr">
        <is>
          <t>운영 N14</t>
        </is>
      </c>
      <c r="F16" s="1" t="inlineStr">
        <is>
          <t>사용 중</t>
        </is>
      </c>
      <c r="G16" s="1" t="inlineStr">
        <is>
          <t>사용 중</t>
        </is>
      </c>
      <c r="H16" s="1" t="inlineStr">
        <is>
          <t>원문 유지</t>
        </is>
      </c>
      <c r="I16" s="1" t="inlineStr">
        <is>
          <t>대여 확인 기록</t>
        </is>
      </c>
    </row>
    <row r="17" ht="36" customHeight="1">
      <c r="A17" s="3" t="inlineStr">
        <is>
          <t>R015</t>
        </is>
      </c>
      <c r="B17" s="3" t="inlineStr">
        <is>
          <t>HK-N-015</t>
        </is>
      </c>
      <c r="C17" s="3" t="inlineStr">
        <is>
          <t>HK-N-015</t>
        </is>
      </c>
      <c r="D17" s="3" t="inlineStr">
        <is>
          <t>DEMO-N-015</t>
        </is>
      </c>
      <c r="E17" s="3" t="inlineStr">
        <is>
          <t>운영 N15</t>
        </is>
      </c>
      <c r="F17" s="3" t="inlineStr">
        <is>
          <t>사용</t>
        </is>
      </c>
      <c r="G17" s="3" t="inlineStr">
        <is>
          <t>사용 중</t>
        </is>
      </c>
      <c r="H17" s="3" t="inlineStr">
        <is>
          <t>표기 정리·상태 근거 대조</t>
        </is>
      </c>
      <c r="I17" s="3" t="inlineStr">
        <is>
          <t>대여 확인 기록</t>
        </is>
      </c>
    </row>
    <row r="18" ht="36" customHeight="1">
      <c r="A18" s="1" t="inlineStr">
        <is>
          <t>R016</t>
        </is>
      </c>
      <c r="B18" s="1" t="inlineStr">
        <is>
          <t xml:space="preserve"> HK-N-016 </t>
        </is>
      </c>
      <c r="C18" s="1" t="inlineStr">
        <is>
          <t>HK-N-016</t>
        </is>
      </c>
      <c r="D18" s="1" t="inlineStr">
        <is>
          <t>DEMO-N-016</t>
        </is>
      </c>
      <c r="E18" s="1" t="inlineStr">
        <is>
          <t>운영 N16</t>
        </is>
      </c>
      <c r="F18" s="1" t="inlineStr">
        <is>
          <t>사용 중</t>
        </is>
      </c>
      <c r="G18" s="1" t="inlineStr">
        <is>
          <t>사용 중</t>
        </is>
      </c>
      <c r="H18" s="1" t="inlineStr">
        <is>
          <t>표기 정리·상태 근거 대조</t>
        </is>
      </c>
      <c r="I18" s="1" t="inlineStr">
        <is>
          <t>대여 확인 기록</t>
        </is>
      </c>
    </row>
    <row r="19" ht="36" customHeight="1">
      <c r="A19" s="3" t="inlineStr">
        <is>
          <t>R017</t>
        </is>
      </c>
      <c r="B19" s="3" t="inlineStr">
        <is>
          <t>HK-N-017</t>
        </is>
      </c>
      <c r="C19" s="3" t="inlineStr">
        <is>
          <t>HK-N-017</t>
        </is>
      </c>
      <c r="D19" s="3" t="inlineStr">
        <is>
          <t>DEMO-N-017</t>
        </is>
      </c>
      <c r="E19" s="3" t="inlineStr">
        <is>
          <t>운영 N17</t>
        </is>
      </c>
      <c r="F19" s="3" t="inlineStr">
        <is>
          <t>사용 중</t>
        </is>
      </c>
      <c r="G19" s="3" t="inlineStr">
        <is>
          <t>사용 중</t>
        </is>
      </c>
      <c r="H19" s="3" t="inlineStr">
        <is>
          <t>원문 유지</t>
        </is>
      </c>
      <c r="I19" s="3" t="inlineStr">
        <is>
          <t>대여 확인 기록</t>
        </is>
      </c>
    </row>
    <row r="20" ht="36" customHeight="1">
      <c r="A20" s="1" t="inlineStr">
        <is>
          <t>R018</t>
        </is>
      </c>
      <c r="B20" s="1" t="inlineStr">
        <is>
          <t>hk n 018</t>
        </is>
      </c>
      <c r="C20" s="1" t="inlineStr">
        <is>
          <t>HK-N-018</t>
        </is>
      </c>
      <c r="D20" s="1" t="inlineStr">
        <is>
          <t>DEMO-N-018</t>
        </is>
      </c>
      <c r="E20" s="1" t="inlineStr">
        <is>
          <t>운영 N18</t>
        </is>
      </c>
      <c r="F20" s="1" t="inlineStr">
        <is>
          <t>사용</t>
        </is>
      </c>
      <c r="G20" s="1" t="inlineStr">
        <is>
          <t>사용 중</t>
        </is>
      </c>
      <c r="H20" s="1" t="inlineStr">
        <is>
          <t>표기 정리·상태 근거 대조</t>
        </is>
      </c>
      <c r="I20" s="1" t="inlineStr">
        <is>
          <t>대여 확인 기록</t>
        </is>
      </c>
    </row>
    <row r="21" ht="36" customHeight="1">
      <c r="A21" s="3" t="inlineStr">
        <is>
          <t>R019</t>
        </is>
      </c>
      <c r="B21" s="3" t="inlineStr">
        <is>
          <t>HK-N-019</t>
        </is>
      </c>
      <c r="C21" s="3" t="inlineStr">
        <is>
          <t>HK-N-019</t>
        </is>
      </c>
      <c r="D21" s="3" t="inlineStr">
        <is>
          <t>DEMO-N-019</t>
        </is>
      </c>
      <c r="E21" s="3" t="inlineStr">
        <is>
          <t>공용 보관</t>
        </is>
      </c>
      <c r="F21" s="3" t="inlineStr">
        <is>
          <t>미사용</t>
        </is>
      </c>
      <c r="G21" s="3" t="inlineStr">
        <is>
          <t>대기</t>
        </is>
      </c>
      <c r="H21" s="3" t="inlineStr">
        <is>
          <t>표기 정리·상태 근거 대조</t>
        </is>
      </c>
      <c r="I21" s="3" t="inlineStr">
        <is>
          <t>현장확인표 P1</t>
        </is>
      </c>
    </row>
    <row r="22" ht="36" customHeight="1">
      <c r="A22" s="1" t="inlineStr">
        <is>
          <t>R020</t>
        </is>
      </c>
      <c r="B22" s="1" t="inlineStr">
        <is>
          <t>HK-N-020</t>
        </is>
      </c>
      <c r="C22" s="1" t="inlineStr">
        <is>
          <t>HK-N-020</t>
        </is>
      </c>
      <c r="D22" s="1" t="inlineStr">
        <is>
          <t>DEMO-N-020</t>
        </is>
      </c>
      <c r="E22" s="1" t="inlineStr">
        <is>
          <t>공용 보관</t>
        </is>
      </c>
      <c r="F22" s="1" t="inlineStr">
        <is>
          <t>미사용</t>
        </is>
      </c>
      <c r="G22" s="1" t="inlineStr">
        <is>
          <t>대기</t>
        </is>
      </c>
      <c r="H22" s="1" t="inlineStr">
        <is>
          <t>표기 정리·상태 근거 대조</t>
        </is>
      </c>
      <c r="I22" s="1" t="inlineStr">
        <is>
          <t>현장확인표 P1</t>
        </is>
      </c>
    </row>
    <row r="23" ht="36" customHeight="1">
      <c r="A23" s="3" t="inlineStr">
        <is>
          <t>R021</t>
        </is>
      </c>
      <c r="B23" s="3" t="inlineStr">
        <is>
          <t>HK-N-021</t>
        </is>
      </c>
      <c r="C23" s="3" t="inlineStr">
        <is>
          <t>HK-N-021</t>
        </is>
      </c>
      <c r="D23" s="3" t="inlineStr">
        <is>
          <t>DEMO-N-021</t>
        </is>
      </c>
      <c r="E23" s="3" t="inlineStr">
        <is>
          <t>공용 보관</t>
        </is>
      </c>
      <c r="F23" s="3" t="inlineStr">
        <is>
          <t>미사용</t>
        </is>
      </c>
      <c r="G23" s="3" t="inlineStr">
        <is>
          <t>대기</t>
        </is>
      </c>
      <c r="H23" s="3" t="inlineStr">
        <is>
          <t>표기 정리·상태 근거 대조</t>
        </is>
      </c>
      <c r="I23" s="3" t="inlineStr">
        <is>
          <t>현장확인표 P1</t>
        </is>
      </c>
    </row>
    <row r="24" ht="36" customHeight="1">
      <c r="A24" s="1" t="inlineStr">
        <is>
          <t>R022</t>
        </is>
      </c>
      <c r="B24" s="1" t="inlineStr">
        <is>
          <t>HK-N-022</t>
        </is>
      </c>
      <c r="C24" s="1" t="inlineStr">
        <is>
          <t>HK-N-022</t>
        </is>
      </c>
      <c r="D24" s="1" t="inlineStr">
        <is>
          <t>DEMO-N-022</t>
        </is>
      </c>
      <c r="E24" s="1" t="inlineStr">
        <is>
          <t>정비 A</t>
        </is>
      </c>
      <c r="F24" s="1" t="inlineStr">
        <is>
          <t>수리 중</t>
        </is>
      </c>
      <c r="G24" s="1" t="inlineStr">
        <is>
          <t>수리 중</t>
        </is>
      </c>
      <c r="H24" s="1" t="inlineStr">
        <is>
          <t>원문 유지</t>
        </is>
      </c>
      <c r="I24" s="1" t="inlineStr">
        <is>
          <t>회신 M4</t>
        </is>
      </c>
    </row>
    <row r="25" ht="36" customHeight="1">
      <c r="A25" s="3" t="inlineStr">
        <is>
          <t>R023</t>
        </is>
      </c>
      <c r="B25" s="3" t="inlineStr">
        <is>
          <t>HK-N-023</t>
        </is>
      </c>
      <c r="C25" s="3" t="inlineStr">
        <is>
          <t>HK-N-023</t>
        </is>
      </c>
      <c r="D25" s="3" t="inlineStr">
        <is>
          <t>DEMO-N-023</t>
        </is>
      </c>
      <c r="E25" s="3" t="inlineStr">
        <is>
          <t>퇴직 B</t>
        </is>
      </c>
      <c r="F25" s="3" t="inlineStr">
        <is>
          <t>반납 대기</t>
        </is>
      </c>
      <c r="G25" s="3" t="inlineStr">
        <is>
          <t>반납 대기</t>
        </is>
      </c>
      <c r="H25" s="3" t="inlineStr">
        <is>
          <t>원문 유지</t>
        </is>
      </c>
      <c r="I25" s="3" t="inlineStr">
        <is>
          <t>회신 M5</t>
        </is>
      </c>
    </row>
    <row r="26" ht="36" customHeight="1">
      <c r="A26" s="1" t="inlineStr">
        <is>
          <t>R024</t>
        </is>
      </c>
      <c r="B26" s="1" t="inlineStr">
        <is>
          <t xml:space="preserve"> HK-N-024 </t>
        </is>
      </c>
      <c r="C26" s="1" t="inlineStr">
        <is>
          <t>HK-N-024</t>
        </is>
      </c>
      <c r="D26" s="1" t="inlineStr">
        <is>
          <t>DEMO-N-024</t>
        </is>
      </c>
      <c r="E26" s="1" t="inlineStr">
        <is>
          <t>이동 E</t>
        </is>
      </c>
      <c r="F26" s="1" t="inlineStr">
        <is>
          <t>확인중</t>
        </is>
      </c>
      <c r="G26" s="1" t="inlineStr">
        <is>
          <t>소재 확인 중</t>
        </is>
      </c>
      <c r="H26" s="1" t="inlineStr">
        <is>
          <t>표기 정리·상태 근거 대조</t>
        </is>
      </c>
      <c r="I26" s="1" t="inlineStr">
        <is>
          <t>회신 M6</t>
        </is>
      </c>
    </row>
    <row r="27" ht="36" customHeight="1">
      <c r="A27" s="3" t="inlineStr">
        <is>
          <t>R025</t>
        </is>
      </c>
      <c r="B27" s="3" t="inlineStr">
        <is>
          <t>HK-C-001</t>
        </is>
      </c>
      <c r="C27" s="3" t="inlineStr">
        <is>
          <t>HK-C-001</t>
        </is>
      </c>
      <c r="D27" s="3" t="inlineStr">
        <is>
          <t>DEMO-C-001</t>
        </is>
      </c>
      <c r="E27" s="3" t="inlineStr">
        <is>
          <t>운영 C01</t>
        </is>
      </c>
      <c r="F27" s="3" t="inlineStr">
        <is>
          <t>사용 중</t>
        </is>
      </c>
      <c r="G27" s="3" t="inlineStr">
        <is>
          <t>사용 중</t>
        </is>
      </c>
      <c r="H27" s="3" t="inlineStr">
        <is>
          <t>원문 유지</t>
        </is>
      </c>
      <c r="I27" s="3" t="inlineStr">
        <is>
          <t>대여 확인 기록</t>
        </is>
      </c>
    </row>
    <row r="28" ht="36" customHeight="1">
      <c r="A28" s="1" t="inlineStr">
        <is>
          <t>R026</t>
        </is>
      </c>
      <c r="B28" s="1" t="inlineStr">
        <is>
          <t>HK-C-002</t>
        </is>
      </c>
      <c r="C28" s="1" t="inlineStr">
        <is>
          <t>HK-C-002</t>
        </is>
      </c>
      <c r="D28" s="1" t="inlineStr">
        <is>
          <t>DEMO-C-002</t>
        </is>
      </c>
      <c r="E28" s="1" t="inlineStr">
        <is>
          <t>운영 C02</t>
        </is>
      </c>
      <c r="F28" s="1" t="inlineStr">
        <is>
          <t>사용 중</t>
        </is>
      </c>
      <c r="G28" s="1" t="inlineStr">
        <is>
          <t>사용 중</t>
        </is>
      </c>
      <c r="H28" s="1" t="inlineStr">
        <is>
          <t>원문 유지</t>
        </is>
      </c>
      <c r="I28" s="1" t="inlineStr">
        <is>
          <t>대여 확인 기록</t>
        </is>
      </c>
    </row>
    <row r="29" ht="36" customHeight="1">
      <c r="A29" s="3" t="inlineStr">
        <is>
          <t>R027</t>
        </is>
      </c>
      <c r="B29" s="3" t="inlineStr">
        <is>
          <t>hk c 003</t>
        </is>
      </c>
      <c r="C29" s="3" t="inlineStr">
        <is>
          <t>HK-C-003</t>
        </is>
      </c>
      <c r="D29" s="3" t="inlineStr">
        <is>
          <t>DEMO-C-003</t>
        </is>
      </c>
      <c r="E29" s="3" t="inlineStr">
        <is>
          <t>운영 C03</t>
        </is>
      </c>
      <c r="F29" s="3" t="inlineStr">
        <is>
          <t>사용</t>
        </is>
      </c>
      <c r="G29" s="3" t="inlineStr">
        <is>
          <t>사용 중</t>
        </is>
      </c>
      <c r="H29" s="3" t="inlineStr">
        <is>
          <t>표기 정리·상태 근거 대조</t>
        </is>
      </c>
      <c r="I29" s="3" t="inlineStr">
        <is>
          <t>대여 확인 기록</t>
        </is>
      </c>
    </row>
    <row r="30" ht="36" customHeight="1">
      <c r="A30" s="1" t="inlineStr">
        <is>
          <t>R028</t>
        </is>
      </c>
      <c r="B30" s="1" t="inlineStr">
        <is>
          <t>HK-C-004</t>
        </is>
      </c>
      <c r="C30" s="1" t="inlineStr">
        <is>
          <t>HK-C-004</t>
        </is>
      </c>
      <c r="D30" s="1" t="inlineStr">
        <is>
          <t>DEMO-C-004</t>
        </is>
      </c>
      <c r="E30" s="1" t="inlineStr">
        <is>
          <t>운영 C04</t>
        </is>
      </c>
      <c r="F30" s="1" t="inlineStr">
        <is>
          <t>사용 중</t>
        </is>
      </c>
      <c r="G30" s="1" t="inlineStr">
        <is>
          <t>사용 중</t>
        </is>
      </c>
      <c r="H30" s="1" t="inlineStr">
        <is>
          <t>원문 유지</t>
        </is>
      </c>
      <c r="I30" s="1" t="inlineStr">
        <is>
          <t>대여 확인 기록</t>
        </is>
      </c>
    </row>
    <row r="31" ht="36" customHeight="1">
      <c r="A31" s="3" t="inlineStr">
        <is>
          <t>R029</t>
        </is>
      </c>
      <c r="B31" s="3" t="inlineStr">
        <is>
          <t>HK-C-005</t>
        </is>
      </c>
      <c r="C31" s="3" t="inlineStr">
        <is>
          <t>HK-C-005</t>
        </is>
      </c>
      <c r="D31" s="3" t="inlineStr">
        <is>
          <t>DEMO-C-005</t>
        </is>
      </c>
      <c r="E31" s="3" t="inlineStr">
        <is>
          <t>운영 C05</t>
        </is>
      </c>
      <c r="F31" s="3" t="inlineStr">
        <is>
          <t>사용 중</t>
        </is>
      </c>
      <c r="G31" s="3" t="inlineStr">
        <is>
          <t>사용 중</t>
        </is>
      </c>
      <c r="H31" s="3" t="inlineStr">
        <is>
          <t>원문 유지</t>
        </is>
      </c>
      <c r="I31" s="3" t="inlineStr">
        <is>
          <t>대여 확인 기록</t>
        </is>
      </c>
    </row>
    <row r="32" ht="36" customHeight="1">
      <c r="A32" s="1" t="inlineStr">
        <is>
          <t>R030</t>
        </is>
      </c>
      <c r="B32" s="1" t="inlineStr">
        <is>
          <t>HK-C-006</t>
        </is>
      </c>
      <c r="C32" s="1" t="inlineStr">
        <is>
          <t>HK-C-006</t>
        </is>
      </c>
      <c r="D32" s="1" t="inlineStr">
        <is>
          <t>DEMO-C-006</t>
        </is>
      </c>
      <c r="E32" s="1" t="inlineStr">
        <is>
          <t>운영 C06</t>
        </is>
      </c>
      <c r="F32" s="1" t="inlineStr">
        <is>
          <t>사용</t>
        </is>
      </c>
      <c r="G32" s="1" t="inlineStr">
        <is>
          <t>사용 중</t>
        </is>
      </c>
      <c r="H32" s="1" t="inlineStr">
        <is>
          <t>표기 정리·상태 근거 대조</t>
        </is>
      </c>
      <c r="I32" s="1" t="inlineStr">
        <is>
          <t>대여 확인 기록</t>
        </is>
      </c>
    </row>
    <row r="33" ht="36" customHeight="1">
      <c r="A33" s="3" t="inlineStr">
        <is>
          <t>R031</t>
        </is>
      </c>
      <c r="B33" s="3" t="inlineStr">
        <is>
          <t>HK-C-007</t>
        </is>
      </c>
      <c r="C33" s="3" t="inlineStr">
        <is>
          <t>HK-C-007</t>
        </is>
      </c>
      <c r="D33" s="3" t="inlineStr">
        <is>
          <t>DEMO-C-007</t>
        </is>
      </c>
      <c r="E33" s="3" t="inlineStr">
        <is>
          <t>운영 C07</t>
        </is>
      </c>
      <c r="F33" s="3" t="inlineStr">
        <is>
          <t>사용 중</t>
        </is>
      </c>
      <c r="G33" s="3" t="inlineStr">
        <is>
          <t>사용 중</t>
        </is>
      </c>
      <c r="H33" s="3" t="inlineStr">
        <is>
          <t>원문 유지</t>
        </is>
      </c>
      <c r="I33" s="3" t="inlineStr">
        <is>
          <t>대여 확인 기록</t>
        </is>
      </c>
    </row>
    <row r="34" ht="36" customHeight="1">
      <c r="A34" s="1" t="inlineStr">
        <is>
          <t>R032</t>
        </is>
      </c>
      <c r="B34" s="1" t="inlineStr">
        <is>
          <t xml:space="preserve"> HK-C-008 </t>
        </is>
      </c>
      <c r="C34" s="1" t="inlineStr">
        <is>
          <t>HK-C-008</t>
        </is>
      </c>
      <c r="D34" s="1" t="inlineStr">
        <is>
          <t>DEMO-C-008</t>
        </is>
      </c>
      <c r="E34" s="1" t="inlineStr">
        <is>
          <t>운영 C08</t>
        </is>
      </c>
      <c r="F34" s="1" t="inlineStr">
        <is>
          <t>사용 중</t>
        </is>
      </c>
      <c r="G34" s="1" t="inlineStr">
        <is>
          <t>사용 중</t>
        </is>
      </c>
      <c r="H34" s="1" t="inlineStr">
        <is>
          <t>표기 정리·상태 근거 대조</t>
        </is>
      </c>
      <c r="I34" s="1" t="inlineStr">
        <is>
          <t>회신 M2</t>
        </is>
      </c>
    </row>
    <row r="35" ht="36" customHeight="1">
      <c r="A35" s="3" t="inlineStr">
        <is>
          <t>R033</t>
        </is>
      </c>
      <c r="B35" s="3" t="inlineStr">
        <is>
          <t>HK-C-009</t>
        </is>
      </c>
      <c r="C35" s="3" t="inlineStr">
        <is>
          <t>HK-C-009</t>
        </is>
      </c>
      <c r="D35" s="3" t="inlineStr">
        <is>
          <t>DEMO-C-009</t>
        </is>
      </c>
      <c r="E35" s="3" t="inlineStr">
        <is>
          <t>운영 C09</t>
        </is>
      </c>
      <c r="F35" s="3" t="inlineStr">
        <is>
          <t>사용</t>
        </is>
      </c>
      <c r="G35" s="3" t="inlineStr">
        <is>
          <t>사용 중</t>
        </is>
      </c>
      <c r="H35" s="3" t="inlineStr">
        <is>
          <t>표기 정리·상태 근거 대조</t>
        </is>
      </c>
      <c r="I35" s="3" t="inlineStr">
        <is>
          <t>대여 확인 기록</t>
        </is>
      </c>
    </row>
    <row r="36" ht="36" customHeight="1">
      <c r="A36" s="1" t="inlineStr">
        <is>
          <t>R034</t>
        </is>
      </c>
      <c r="B36" s="1" t="inlineStr">
        <is>
          <t>HK-C-010</t>
        </is>
      </c>
      <c r="C36" s="1" t="inlineStr">
        <is>
          <t>HK-C-010</t>
        </is>
      </c>
      <c r="D36" s="1" t="inlineStr">
        <is>
          <t>DEMO-C-010</t>
        </is>
      </c>
      <c r="E36" s="1" t="inlineStr">
        <is>
          <t>운영 C10</t>
        </is>
      </c>
      <c r="F36" s="1" t="inlineStr">
        <is>
          <t>사용 중</t>
        </is>
      </c>
      <c r="G36" s="1" t="inlineStr">
        <is>
          <t>사용 중</t>
        </is>
      </c>
      <c r="H36" s="1" t="inlineStr">
        <is>
          <t>원문 유지</t>
        </is>
      </c>
      <c r="I36" s="1" t="inlineStr">
        <is>
          <t>대여 확인 기록</t>
        </is>
      </c>
    </row>
    <row r="37" ht="36" customHeight="1">
      <c r="A37" s="3" t="inlineStr">
        <is>
          <t>R035</t>
        </is>
      </c>
      <c r="B37" s="3" t="inlineStr">
        <is>
          <t>HK-C-011</t>
        </is>
      </c>
      <c r="C37" s="3" t="inlineStr">
        <is>
          <t>HK-C-011</t>
        </is>
      </c>
      <c r="D37" s="3" t="inlineStr">
        <is>
          <t>DEMO-C-011</t>
        </is>
      </c>
      <c r="E37" s="3" t="inlineStr">
        <is>
          <t>운영 C11</t>
        </is>
      </c>
      <c r="F37" s="3" t="inlineStr">
        <is>
          <t>사용 중</t>
        </is>
      </c>
      <c r="G37" s="3" t="inlineStr">
        <is>
          <t>사용 중</t>
        </is>
      </c>
      <c r="H37" s="3" t="inlineStr">
        <is>
          <t>원문 유지</t>
        </is>
      </c>
      <c r="I37" s="3" t="inlineStr">
        <is>
          <t>대여 확인 기록</t>
        </is>
      </c>
    </row>
    <row r="38" ht="36" customHeight="1">
      <c r="A38" s="1" t="inlineStr">
        <is>
          <t>R036</t>
        </is>
      </c>
      <c r="B38" s="1" t="inlineStr">
        <is>
          <t>hk c 012</t>
        </is>
      </c>
      <c r="C38" s="1" t="inlineStr">
        <is>
          <t>HK-C-012</t>
        </is>
      </c>
      <c r="D38" s="1" t="inlineStr">
        <is>
          <t>DEMO-C-012</t>
        </is>
      </c>
      <c r="E38" s="1" t="inlineStr">
        <is>
          <t>운영 C12</t>
        </is>
      </c>
      <c r="F38" s="1" t="inlineStr">
        <is>
          <t>사용</t>
        </is>
      </c>
      <c r="G38" s="1" t="inlineStr">
        <is>
          <t>사용 중</t>
        </is>
      </c>
      <c r="H38" s="1" t="inlineStr">
        <is>
          <t>표기 정리·상태 근거 대조</t>
        </is>
      </c>
      <c r="I38" s="1" t="inlineStr">
        <is>
          <t>대여 확인 기록</t>
        </is>
      </c>
    </row>
    <row r="39" ht="36" customHeight="1">
      <c r="A39" s="3" t="inlineStr">
        <is>
          <t>R037</t>
        </is>
      </c>
      <c r="B39" s="3" t="inlineStr">
        <is>
          <t>HK-C-013</t>
        </is>
      </c>
      <c r="C39" s="3" t="inlineStr">
        <is>
          <t>HK-C-013</t>
        </is>
      </c>
      <c r="D39" s="3" t="inlineStr">
        <is>
          <t>DEMO-C-013</t>
        </is>
      </c>
      <c r="E39" s="3" t="inlineStr">
        <is>
          <t>운영 C13</t>
        </is>
      </c>
      <c r="F39" s="3" t="inlineStr">
        <is>
          <t>사용 중</t>
        </is>
      </c>
      <c r="G39" s="3" t="inlineStr">
        <is>
          <t>사용 중</t>
        </is>
      </c>
      <c r="H39" s="3" t="inlineStr">
        <is>
          <t>원문 유지</t>
        </is>
      </c>
      <c r="I39" s="3" t="inlineStr">
        <is>
          <t>대여 확인 기록</t>
        </is>
      </c>
    </row>
    <row r="40" ht="36" customHeight="1">
      <c r="A40" s="1" t="inlineStr">
        <is>
          <t>R038</t>
        </is>
      </c>
      <c r="B40" s="1" t="inlineStr">
        <is>
          <t>HK-C-014</t>
        </is>
      </c>
      <c r="C40" s="1" t="inlineStr">
        <is>
          <t>HK-C-014</t>
        </is>
      </c>
      <c r="D40" s="1" t="inlineStr">
        <is>
          <t>DEMO-C-014</t>
        </is>
      </c>
      <c r="E40" s="1" t="inlineStr">
        <is>
          <t>운영 C14</t>
        </is>
      </c>
      <c r="F40" s="1" t="inlineStr">
        <is>
          <t>사용 중</t>
        </is>
      </c>
      <c r="G40" s="1" t="inlineStr">
        <is>
          <t>사용 중</t>
        </is>
      </c>
      <c r="H40" s="1" t="inlineStr">
        <is>
          <t>원문 유지</t>
        </is>
      </c>
      <c r="I40" s="1" t="inlineStr">
        <is>
          <t>대여 확인 기록</t>
        </is>
      </c>
    </row>
    <row r="41" ht="36" customHeight="1">
      <c r="A41" s="3" t="inlineStr">
        <is>
          <t>R039</t>
        </is>
      </c>
      <c r="B41" s="3" t="inlineStr">
        <is>
          <t>HK-C-015</t>
        </is>
      </c>
      <c r="C41" s="3" t="inlineStr">
        <is>
          <t>HK-C-015</t>
        </is>
      </c>
      <c r="D41" s="3" t="inlineStr">
        <is>
          <t>DEMO-C-015</t>
        </is>
      </c>
      <c r="E41" s="3" t="inlineStr">
        <is>
          <t>운영 C15</t>
        </is>
      </c>
      <c r="F41" s="3" t="inlineStr">
        <is>
          <t>사용</t>
        </is>
      </c>
      <c r="G41" s="3" t="inlineStr">
        <is>
          <t>사용 중</t>
        </is>
      </c>
      <c r="H41" s="3" t="inlineStr">
        <is>
          <t>표기 정리·상태 근거 대조</t>
        </is>
      </c>
      <c r="I41" s="3" t="inlineStr">
        <is>
          <t>대여 확인 기록</t>
        </is>
      </c>
    </row>
    <row r="42" ht="36" customHeight="1">
      <c r="A42" s="1" t="inlineStr">
        <is>
          <t>R040</t>
        </is>
      </c>
      <c r="B42" s="1" t="inlineStr">
        <is>
          <t xml:space="preserve"> HK-C-016 </t>
        </is>
      </c>
      <c r="C42" s="1" t="inlineStr">
        <is>
          <t>HK-C-016</t>
        </is>
      </c>
      <c r="D42" s="1" t="inlineStr">
        <is>
          <t>DEMO-C-016</t>
        </is>
      </c>
      <c r="E42" s="1" t="inlineStr">
        <is>
          <t>운영 C16</t>
        </is>
      </c>
      <c r="F42" s="1" t="inlineStr">
        <is>
          <t>사용 중</t>
        </is>
      </c>
      <c r="G42" s="1" t="inlineStr">
        <is>
          <t>사용 중</t>
        </is>
      </c>
      <c r="H42" s="1" t="inlineStr">
        <is>
          <t>표기 정리·상태 근거 대조</t>
        </is>
      </c>
      <c r="I42" s="1" t="inlineStr">
        <is>
          <t>대여 확인 기록</t>
        </is>
      </c>
    </row>
    <row r="43" ht="36" customHeight="1">
      <c r="A43" s="3" t="inlineStr">
        <is>
          <t>R041</t>
        </is>
      </c>
      <c r="B43" s="3" t="inlineStr">
        <is>
          <t>HK-C-017</t>
        </is>
      </c>
      <c r="C43" s="3" t="inlineStr">
        <is>
          <t>HK-C-017</t>
        </is>
      </c>
      <c r="D43" s="3" t="inlineStr">
        <is>
          <t>DEMO-C-017</t>
        </is>
      </c>
      <c r="E43" s="3" t="inlineStr">
        <is>
          <t>운영 C17</t>
        </is>
      </c>
      <c r="F43" s="3" t="inlineStr">
        <is>
          <t>사용 중</t>
        </is>
      </c>
      <c r="G43" s="3" t="inlineStr">
        <is>
          <t>사용 중</t>
        </is>
      </c>
      <c r="H43" s="3" t="inlineStr">
        <is>
          <t>원문 유지</t>
        </is>
      </c>
      <c r="I43" s="3" t="inlineStr">
        <is>
          <t>대여 확인 기록</t>
        </is>
      </c>
    </row>
    <row r="44" ht="36" customHeight="1">
      <c r="A44" s="1" t="inlineStr">
        <is>
          <t>R042</t>
        </is>
      </c>
      <c r="B44" s="1" t="inlineStr">
        <is>
          <t>HK-C-018</t>
        </is>
      </c>
      <c r="C44" s="1" t="inlineStr">
        <is>
          <t>HK-C-018</t>
        </is>
      </c>
      <c r="D44" s="1" t="inlineStr">
        <is>
          <t>DEMO-C-018</t>
        </is>
      </c>
      <c r="E44" s="1" t="inlineStr">
        <is>
          <t>운영 C18</t>
        </is>
      </c>
      <c r="F44" s="1" t="inlineStr">
        <is>
          <t>사용</t>
        </is>
      </c>
      <c r="G44" s="1" t="inlineStr">
        <is>
          <t>사용 중</t>
        </is>
      </c>
      <c r="H44" s="1" t="inlineStr">
        <is>
          <t>표기 정리·상태 근거 대조</t>
        </is>
      </c>
      <c r="I44" s="1" t="inlineStr">
        <is>
          <t>대여 확인 기록</t>
        </is>
      </c>
    </row>
    <row r="45" ht="36" customHeight="1">
      <c r="A45" s="3" t="inlineStr">
        <is>
          <t>R043</t>
        </is>
      </c>
      <c r="B45" s="3" t="inlineStr">
        <is>
          <t>HK-C-019</t>
        </is>
      </c>
      <c r="C45" s="3" t="inlineStr">
        <is>
          <t>HK-C-019</t>
        </is>
      </c>
      <c r="D45" s="3" t="inlineStr">
        <is>
          <t>DEMO-C-019</t>
        </is>
      </c>
      <c r="E45" s="3" t="inlineStr">
        <is>
          <t>운영 C19</t>
        </is>
      </c>
      <c r="F45" s="3" t="inlineStr">
        <is>
          <t>사용 중</t>
        </is>
      </c>
      <c r="G45" s="3" t="inlineStr">
        <is>
          <t>사용 중</t>
        </is>
      </c>
      <c r="H45" s="3" t="inlineStr">
        <is>
          <t>원문 유지</t>
        </is>
      </c>
      <c r="I45" s="3" t="inlineStr">
        <is>
          <t>대여 확인 기록</t>
        </is>
      </c>
    </row>
    <row r="46" ht="36" customHeight="1">
      <c r="A46" s="1" t="inlineStr">
        <is>
          <t>R044</t>
        </is>
      </c>
      <c r="B46" s="1" t="inlineStr">
        <is>
          <t>HK-C-020</t>
        </is>
      </c>
      <c r="C46" s="1" t="inlineStr">
        <is>
          <t>HK-C-020</t>
        </is>
      </c>
      <c r="D46" s="1" t="inlineStr">
        <is>
          <t>DEMO-C-020</t>
        </is>
      </c>
      <c r="E46" s="1" t="inlineStr">
        <is>
          <t>운영 C20</t>
        </is>
      </c>
      <c r="F46" s="1" t="inlineStr">
        <is>
          <t>사용 중</t>
        </is>
      </c>
      <c r="G46" s="1" t="inlineStr">
        <is>
          <t>사용 중</t>
        </is>
      </c>
      <c r="H46" s="1" t="inlineStr">
        <is>
          <t>원문 유지</t>
        </is>
      </c>
      <c r="I46" s="1" t="inlineStr">
        <is>
          <t>대여 확인 기록</t>
        </is>
      </c>
    </row>
    <row r="47" ht="36" customHeight="1">
      <c r="A47" s="3" t="inlineStr">
        <is>
          <t>R045</t>
        </is>
      </c>
      <c r="B47" s="3" t="inlineStr">
        <is>
          <t>hk c 021</t>
        </is>
      </c>
      <c r="C47" s="3" t="inlineStr">
        <is>
          <t>HK-C-021</t>
        </is>
      </c>
      <c r="D47" s="3" t="inlineStr">
        <is>
          <t>DEMO-C-021</t>
        </is>
      </c>
      <c r="E47" s="3" t="inlineStr">
        <is>
          <t>운영 C21</t>
        </is>
      </c>
      <c r="F47" s="3" t="inlineStr">
        <is>
          <t>사용</t>
        </is>
      </c>
      <c r="G47" s="3" t="inlineStr">
        <is>
          <t>사용 중</t>
        </is>
      </c>
      <c r="H47" s="3" t="inlineStr">
        <is>
          <t>표기 정리·상태 근거 대조</t>
        </is>
      </c>
      <c r="I47" s="3" t="inlineStr">
        <is>
          <t>대여 확인 기록</t>
        </is>
      </c>
    </row>
    <row r="48" ht="36" customHeight="1">
      <c r="A48" s="1" t="inlineStr">
        <is>
          <t>R046</t>
        </is>
      </c>
      <c r="B48" s="1" t="inlineStr">
        <is>
          <t>HK-C-022</t>
        </is>
      </c>
      <c r="C48" s="1" t="inlineStr">
        <is>
          <t>HK-C-022</t>
        </is>
      </c>
      <c r="D48" s="1" t="inlineStr">
        <is>
          <t>DEMO-C-022</t>
        </is>
      </c>
      <c r="E48" s="1" t="inlineStr">
        <is>
          <t>운영 C22</t>
        </is>
      </c>
      <c r="F48" s="1" t="inlineStr">
        <is>
          <t>사용 중</t>
        </is>
      </c>
      <c r="G48" s="1" t="inlineStr">
        <is>
          <t>사용 중</t>
        </is>
      </c>
      <c r="H48" s="1" t="inlineStr">
        <is>
          <t>원문 유지</t>
        </is>
      </c>
      <c r="I48" s="1" t="inlineStr">
        <is>
          <t>대여 확인 기록</t>
        </is>
      </c>
    </row>
    <row r="49" ht="36" customHeight="1">
      <c r="A49" s="3" t="inlineStr">
        <is>
          <t>R047</t>
        </is>
      </c>
      <c r="B49" s="3" t="inlineStr">
        <is>
          <t>HK-C-023</t>
        </is>
      </c>
      <c r="C49" s="3" t="inlineStr">
        <is>
          <t>HK-C-023</t>
        </is>
      </c>
      <c r="D49" s="3" t="inlineStr">
        <is>
          <t>DEMO-C-023</t>
        </is>
      </c>
      <c r="E49" s="3" t="inlineStr">
        <is>
          <t>운영 C23</t>
        </is>
      </c>
      <c r="F49" s="3" t="inlineStr">
        <is>
          <t>사용 중</t>
        </is>
      </c>
      <c r="G49" s="3" t="inlineStr">
        <is>
          <t>사용 중</t>
        </is>
      </c>
      <c r="H49" s="3" t="inlineStr">
        <is>
          <t>원문 유지</t>
        </is>
      </c>
      <c r="I49" s="3" t="inlineStr">
        <is>
          <t>대여 확인 기록</t>
        </is>
      </c>
    </row>
    <row r="50" ht="36" customHeight="1">
      <c r="A50" s="1" t="inlineStr">
        <is>
          <t>R048</t>
        </is>
      </c>
      <c r="B50" s="1" t="inlineStr">
        <is>
          <t xml:space="preserve"> HK-C-024 </t>
        </is>
      </c>
      <c r="C50" s="1" t="inlineStr">
        <is>
          <t>HK-C-024</t>
        </is>
      </c>
      <c r="D50" s="1" t="inlineStr">
        <is>
          <t>DEMO-C-024</t>
        </is>
      </c>
      <c r="E50" s="1" t="inlineStr">
        <is>
          <t>운영 C24</t>
        </is>
      </c>
      <c r="F50" s="1" t="inlineStr">
        <is>
          <t>사용</t>
        </is>
      </c>
      <c r="G50" s="1" t="inlineStr">
        <is>
          <t>사용 중</t>
        </is>
      </c>
      <c r="H50" s="1" t="inlineStr">
        <is>
          <t>표기 정리·상태 근거 대조</t>
        </is>
      </c>
      <c r="I50" s="1" t="inlineStr">
        <is>
          <t>대여 확인 기록</t>
        </is>
      </c>
    </row>
    <row r="51" ht="36" customHeight="1">
      <c r="A51" s="3" t="inlineStr">
        <is>
          <t>R049</t>
        </is>
      </c>
      <c r="B51" s="3" t="inlineStr">
        <is>
          <t>HK-C-025</t>
        </is>
      </c>
      <c r="C51" s="3" t="inlineStr">
        <is>
          <t>HK-C-025</t>
        </is>
      </c>
      <c r="D51" s="3" t="inlineStr">
        <is>
          <t>DEMO-C-025</t>
        </is>
      </c>
      <c r="E51" s="3" t="inlineStr">
        <is>
          <t>운영 C25</t>
        </is>
      </c>
      <c r="F51" s="3" t="inlineStr">
        <is>
          <t>사용 중</t>
        </is>
      </c>
      <c r="G51" s="3" t="inlineStr">
        <is>
          <t>사용 중</t>
        </is>
      </c>
      <c r="H51" s="3" t="inlineStr">
        <is>
          <t>원문 유지</t>
        </is>
      </c>
      <c r="I51" s="3" t="inlineStr">
        <is>
          <t>대여 확인 기록</t>
        </is>
      </c>
    </row>
    <row r="52" ht="36" customHeight="1">
      <c r="A52" s="1" t="inlineStr">
        <is>
          <t>R050</t>
        </is>
      </c>
      <c r="B52" s="1" t="inlineStr">
        <is>
          <t>HK-C-026</t>
        </is>
      </c>
      <c r="C52" s="1" t="inlineStr">
        <is>
          <t>HK-C-026</t>
        </is>
      </c>
      <c r="D52" s="1" t="inlineStr">
        <is>
          <t>DEMO-C-026</t>
        </is>
      </c>
      <c r="E52" s="1" t="inlineStr">
        <is>
          <t>운영 C26</t>
        </is>
      </c>
      <c r="F52" s="1" t="inlineStr">
        <is>
          <t>사용 중</t>
        </is>
      </c>
      <c r="G52" s="1" t="inlineStr">
        <is>
          <t>사용 중</t>
        </is>
      </c>
      <c r="H52" s="1" t="inlineStr">
        <is>
          <t>원문 유지</t>
        </is>
      </c>
      <c r="I52" s="1" t="inlineStr">
        <is>
          <t>대여 확인 기록</t>
        </is>
      </c>
    </row>
    <row r="53" ht="36" customHeight="1">
      <c r="A53" s="3" t="inlineStr">
        <is>
          <t>R051</t>
        </is>
      </c>
      <c r="B53" s="3" t="inlineStr">
        <is>
          <t>HK-C-027</t>
        </is>
      </c>
      <c r="C53" s="3" t="inlineStr">
        <is>
          <t>HK-C-027</t>
        </is>
      </c>
      <c r="D53" s="3" t="inlineStr">
        <is>
          <t>DEMO-C-027</t>
        </is>
      </c>
      <c r="E53" s="3" t="inlineStr">
        <is>
          <t>운영 C27</t>
        </is>
      </c>
      <c r="F53" s="3" t="inlineStr">
        <is>
          <t>사용</t>
        </is>
      </c>
      <c r="G53" s="3" t="inlineStr">
        <is>
          <t>사용 중</t>
        </is>
      </c>
      <c r="H53" s="3" t="inlineStr">
        <is>
          <t>표기 정리·상태 근거 대조</t>
        </is>
      </c>
      <c r="I53" s="3" t="inlineStr">
        <is>
          <t>대여 확인 기록</t>
        </is>
      </c>
    </row>
    <row r="54" ht="36" customHeight="1">
      <c r="A54" s="1" t="inlineStr">
        <is>
          <t>R052</t>
        </is>
      </c>
      <c r="B54" s="1" t="inlineStr">
        <is>
          <t>HK-C-028</t>
        </is>
      </c>
      <c r="C54" s="1" t="inlineStr">
        <is>
          <t>HK-C-028</t>
        </is>
      </c>
      <c r="D54" s="1" t="inlineStr">
        <is>
          <t>DEMO-C-028</t>
        </is>
      </c>
      <c r="E54" s="1" t="inlineStr">
        <is>
          <t>운영 C28</t>
        </is>
      </c>
      <c r="F54" s="1" t="inlineStr">
        <is>
          <t>사용 중</t>
        </is>
      </c>
      <c r="G54" s="1" t="inlineStr">
        <is>
          <t>사용 중</t>
        </is>
      </c>
      <c r="H54" s="1" t="inlineStr">
        <is>
          <t>원문 유지</t>
        </is>
      </c>
      <c r="I54" s="1" t="inlineStr">
        <is>
          <t>대여 확인 기록</t>
        </is>
      </c>
    </row>
    <row r="55" ht="36" customHeight="1">
      <c r="A55" s="3" t="inlineStr">
        <is>
          <t>R053</t>
        </is>
      </c>
      <c r="B55" s="3" t="inlineStr">
        <is>
          <t>HK-C-029</t>
        </is>
      </c>
      <c r="C55" s="3" t="inlineStr">
        <is>
          <t>HK-C-029</t>
        </is>
      </c>
      <c r="D55" s="3" t="inlineStr">
        <is>
          <t>DEMO-C-029</t>
        </is>
      </c>
      <c r="E55" s="3" t="inlineStr">
        <is>
          <t>운영 C29</t>
        </is>
      </c>
      <c r="F55" s="3" t="inlineStr">
        <is>
          <t>사용 중</t>
        </is>
      </c>
      <c r="G55" s="3" t="inlineStr">
        <is>
          <t>사용 중</t>
        </is>
      </c>
      <c r="H55" s="3" t="inlineStr">
        <is>
          <t>원문 유지</t>
        </is>
      </c>
      <c r="I55" s="3" t="inlineStr">
        <is>
          <t>대여 확인 기록</t>
        </is>
      </c>
    </row>
    <row r="56" ht="36" customHeight="1">
      <c r="A56" s="1" t="inlineStr">
        <is>
          <t>R054</t>
        </is>
      </c>
      <c r="B56" s="1" t="inlineStr">
        <is>
          <t>hk c 030</t>
        </is>
      </c>
      <c r="C56" s="1" t="inlineStr">
        <is>
          <t>HK-C-030</t>
        </is>
      </c>
      <c r="D56" s="1" t="inlineStr">
        <is>
          <t>DEMO-C-030</t>
        </is>
      </c>
      <c r="E56" s="1" t="inlineStr">
        <is>
          <t>공용 보관</t>
        </is>
      </c>
      <c r="F56" s="1" t="inlineStr">
        <is>
          <t>미사용</t>
        </is>
      </c>
      <c r="G56" s="1" t="inlineStr">
        <is>
          <t>대기</t>
        </is>
      </c>
      <c r="H56" s="1" t="inlineStr">
        <is>
          <t>표기 정리·상태 근거 대조</t>
        </is>
      </c>
      <c r="I56" s="1" t="inlineStr">
        <is>
          <t>현장확인표 P1</t>
        </is>
      </c>
    </row>
    <row r="57" ht="36" customHeight="1">
      <c r="A57" s="3" t="inlineStr">
        <is>
          <t>R055</t>
        </is>
      </c>
      <c r="B57" s="3" t="inlineStr">
        <is>
          <t>HK-C-031</t>
        </is>
      </c>
      <c r="C57" s="3" t="inlineStr">
        <is>
          <t>HK-C-031</t>
        </is>
      </c>
      <c r="D57" s="3" t="inlineStr">
        <is>
          <t>DEMO-C-031</t>
        </is>
      </c>
      <c r="E57" s="3" t="inlineStr">
        <is>
          <t>공용 보관</t>
        </is>
      </c>
      <c r="F57" s="3" t="inlineStr">
        <is>
          <t>미사용</t>
        </is>
      </c>
      <c r="G57" s="3" t="inlineStr">
        <is>
          <t>대기</t>
        </is>
      </c>
      <c r="H57" s="3" t="inlineStr">
        <is>
          <t>표기 정리·상태 근거 대조</t>
        </is>
      </c>
      <c r="I57" s="3" t="inlineStr">
        <is>
          <t>현장확인표 P1</t>
        </is>
      </c>
    </row>
    <row r="58" ht="36" customHeight="1">
      <c r="A58" s="1" t="inlineStr">
        <is>
          <t>R056</t>
        </is>
      </c>
      <c r="B58" s="1" t="inlineStr">
        <is>
          <t xml:space="preserve"> HK-C-032 </t>
        </is>
      </c>
      <c r="C58" s="1" t="inlineStr">
        <is>
          <t>HK-C-032</t>
        </is>
      </c>
      <c r="D58" s="1" t="inlineStr">
        <is>
          <t>DEMO-C-032</t>
        </is>
      </c>
      <c r="E58" s="1" t="inlineStr">
        <is>
          <t>공용 보관</t>
        </is>
      </c>
      <c r="F58" s="1" t="inlineStr">
        <is>
          <t>미사용</t>
        </is>
      </c>
      <c r="G58" s="1" t="inlineStr">
        <is>
          <t>대기</t>
        </is>
      </c>
      <c r="H58" s="1" t="inlineStr">
        <is>
          <t>표기 정리·상태 근거 대조</t>
        </is>
      </c>
      <c r="I58" s="1" t="inlineStr">
        <is>
          <t>현장확인표 P1</t>
        </is>
      </c>
    </row>
    <row r="59" ht="36" customHeight="1">
      <c r="A59" s="3" t="inlineStr">
        <is>
          <t>R057</t>
        </is>
      </c>
      <c r="B59" s="3" t="inlineStr">
        <is>
          <t>HK-C-033</t>
        </is>
      </c>
      <c r="C59" s="3" t="inlineStr">
        <is>
          <t>HK-C-033</t>
        </is>
      </c>
      <c r="D59" s="3" t="inlineStr">
        <is>
          <t>DEMO-C-033</t>
        </is>
      </c>
      <c r="E59" s="3" t="inlineStr">
        <is>
          <t>공용 보관</t>
        </is>
      </c>
      <c r="F59" s="3" t="inlineStr">
        <is>
          <t>미사용</t>
        </is>
      </c>
      <c r="G59" s="3" t="inlineStr">
        <is>
          <t>대기</t>
        </is>
      </c>
      <c r="H59" s="3" t="inlineStr">
        <is>
          <t>표기 정리·상태 근거 대조</t>
        </is>
      </c>
      <c r="I59" s="3" t="inlineStr">
        <is>
          <t>현장확인표 P1</t>
        </is>
      </c>
    </row>
    <row r="60" ht="36" customHeight="1">
      <c r="A60" s="1" t="inlineStr">
        <is>
          <t>R058</t>
        </is>
      </c>
      <c r="B60" s="1" t="inlineStr">
        <is>
          <t>HK-C-034</t>
        </is>
      </c>
      <c r="C60" s="1" t="inlineStr">
        <is>
          <t>HK-C-034</t>
        </is>
      </c>
      <c r="D60" s="1" t="inlineStr">
        <is>
          <t>DEMO-C-034</t>
        </is>
      </c>
      <c r="E60" s="1" t="inlineStr">
        <is>
          <t>퇴직 C</t>
        </is>
      </c>
      <c r="F60" s="1" t="inlineStr">
        <is>
          <t>반납 대기</t>
        </is>
      </c>
      <c r="G60" s="1" t="inlineStr">
        <is>
          <t>반납 대기</t>
        </is>
      </c>
      <c r="H60" s="1" t="inlineStr">
        <is>
          <t>원문 유지</t>
        </is>
      </c>
      <c r="I60" s="1" t="inlineStr">
        <is>
          <t>회신 M5</t>
        </is>
      </c>
    </row>
    <row r="61" ht="36" customHeight="1">
      <c r="A61" s="3" t="inlineStr">
        <is>
          <t>R059</t>
        </is>
      </c>
      <c r="B61" s="3" t="inlineStr">
        <is>
          <t>HK-C-035</t>
        </is>
      </c>
      <c r="C61" s="3" t="inlineStr">
        <is>
          <t>HK-C-035</t>
        </is>
      </c>
      <c r="D61" s="3" t="inlineStr">
        <is>
          <t>DEMO-C-035</t>
        </is>
      </c>
      <c r="E61" s="3" t="inlineStr">
        <is>
          <t>퇴직 D</t>
        </is>
      </c>
      <c r="F61" s="3" t="inlineStr">
        <is>
          <t>반납 대기</t>
        </is>
      </c>
      <c r="G61" s="3" t="inlineStr">
        <is>
          <t>반납 대기</t>
        </is>
      </c>
      <c r="H61" s="3" t="inlineStr">
        <is>
          <t>원문 유지</t>
        </is>
      </c>
      <c r="I61" s="3" t="inlineStr">
        <is>
          <t>회신 M5</t>
        </is>
      </c>
    </row>
    <row r="62" ht="36" customHeight="1">
      <c r="A62" s="1" t="inlineStr">
        <is>
          <t>R060</t>
        </is>
      </c>
      <c r="B62" s="1" t="inlineStr">
        <is>
          <t>HK-C-036</t>
        </is>
      </c>
      <c r="C62" s="1" t="inlineStr">
        <is>
          <t>HK-C-036</t>
        </is>
      </c>
      <c r="D62" s="1" t="inlineStr">
        <is>
          <t>DEMO-C-036</t>
        </is>
      </c>
      <c r="E62" s="1" t="inlineStr">
        <is>
          <t>운영 F</t>
        </is>
      </c>
      <c r="F62" s="1" t="inlineStr">
        <is>
          <t>사용 중</t>
        </is>
      </c>
      <c r="G62" s="1" t="inlineStr">
        <is>
          <t>중지 확인 중</t>
        </is>
      </c>
      <c r="H62" s="1" t="inlineStr">
        <is>
          <t>표기 정리·상태 근거 대조</t>
        </is>
      </c>
      <c r="I62" s="1" t="inlineStr">
        <is>
          <t>회신 M7</t>
        </is>
      </c>
    </row>
    <row r="63" ht="36" customHeight="1">
      <c r="A63" s="3" t="inlineStr">
        <is>
          <t>R061</t>
        </is>
      </c>
      <c r="B63" s="3" t="inlineStr">
        <is>
          <t>hk n 003</t>
        </is>
      </c>
      <c r="C63" s="3" t="inlineStr">
        <is>
          <t>HK-N-003</t>
        </is>
      </c>
      <c r="D63" s="3" t="inlineStr">
        <is>
          <t>DEMO-N-003</t>
        </is>
      </c>
      <c r="E63" s="3" t="inlineStr">
        <is>
          <t>운영 N03</t>
        </is>
      </c>
      <c r="F63" s="3" t="inlineStr">
        <is>
          <t>사용 중</t>
        </is>
      </c>
      <c r="G63" s="3" t="inlineStr">
        <is>
          <t>사용 중</t>
        </is>
      </c>
      <c r="H63" s="3" t="inlineStr">
        <is>
          <t>반복 기록 연결</t>
        </is>
      </c>
      <c r="I63" s="3" t="inlineStr">
        <is>
          <t>대여 확인 기록</t>
        </is>
      </c>
    </row>
    <row r="64" ht="36" customHeight="1">
      <c r="A64" s="1" t="inlineStr">
        <is>
          <t>R062</t>
        </is>
      </c>
      <c r="B64" s="1" t="inlineStr">
        <is>
          <t>hk n 007</t>
        </is>
      </c>
      <c r="C64" s="1" t="inlineStr">
        <is>
          <t>HK-N-007</t>
        </is>
      </c>
      <c r="D64" s="1" t="inlineStr">
        <is>
          <t>DEMO-N-007</t>
        </is>
      </c>
      <c r="E64" s="1" t="inlineStr">
        <is>
          <t>최 사원</t>
        </is>
      </c>
      <c r="F64" s="1" t="inlineStr">
        <is>
          <t>미사용</t>
        </is>
      </c>
      <c r="G64" s="1" t="inlineStr">
        <is>
          <t>사용 중</t>
        </is>
      </c>
      <c r="H64" s="1" t="inlineStr">
        <is>
          <t>반복 기록 연결</t>
        </is>
      </c>
      <c r="I64" s="1" t="inlineStr">
        <is>
          <t>회신 M1</t>
        </is>
      </c>
    </row>
    <row r="65" ht="36" customHeight="1">
      <c r="A65" s="3" t="inlineStr">
        <is>
          <t>R063</t>
        </is>
      </c>
      <c r="B65" s="3" t="inlineStr">
        <is>
          <t>hk c 008</t>
        </is>
      </c>
      <c r="C65" s="3" t="inlineStr">
        <is>
          <t>HK-C-008</t>
        </is>
      </c>
      <c r="D65" s="3" t="inlineStr">
        <is>
          <t>DEMO-C-008</t>
        </is>
      </c>
      <c r="E65" s="3" t="inlineStr">
        <is>
          <t>운영 C08</t>
        </is>
      </c>
      <c r="F65" s="3" t="inlineStr">
        <is>
          <t>반납</t>
        </is>
      </c>
      <c r="G65" s="3" t="inlineStr">
        <is>
          <t>사용 중</t>
        </is>
      </c>
      <c r="H65" s="3" t="inlineStr">
        <is>
          <t>반복 기록 연결</t>
        </is>
      </c>
      <c r="I65" s="3" t="inlineStr">
        <is>
          <t>회신 M2</t>
        </is>
      </c>
    </row>
    <row r="66" ht="36" customHeight="1">
      <c r="A66" s="1" t="inlineStr">
        <is>
          <t>R064</t>
        </is>
      </c>
      <c r="B66" s="1" t="inlineStr">
        <is>
          <t>hk c 019</t>
        </is>
      </c>
      <c r="C66" s="1" t="inlineStr">
        <is>
          <t>HK-C-019</t>
        </is>
      </c>
      <c r="D66" s="1" t="inlineStr">
        <is>
          <t>DEMO-C-019</t>
        </is>
      </c>
      <c r="E66" s="1" t="inlineStr">
        <is>
          <t>운영 C19</t>
        </is>
      </c>
      <c r="F66" s="1" t="inlineStr">
        <is>
          <t>사용 중</t>
        </is>
      </c>
      <c r="G66" s="1" t="inlineStr">
        <is>
          <t>사용 중</t>
        </is>
      </c>
      <c r="H66" s="1" t="inlineStr">
        <is>
          <t>반복 기록 연결</t>
        </is>
      </c>
      <c r="I66" s="1" t="inlineStr">
        <is>
          <t>대여 확인 기록</t>
        </is>
      </c>
    </row>
  </sheetData>
  <autoFilter ref="A2:I66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6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40" customWidth="1" min="1" max="1"/>
    <ns0:col width="30" customWidth="1" min="2" max="2"/>
    <ns0:col width="40" customWidth="1" min="3" max="3"/>
  </ns0:cols>
  <ns0:sheetData>
    <ns0:row r="1" ht="26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0" customHeight="1">
      <ns0:c r="A2" s="2" t="inlineStr">
        <ns0:is>
          <ns0:t>확인 항목</ns0:t>
        </ns0:is>
      </ns0:c>
      <ns0:c r="B2" s="2" t="inlineStr">
        <ns0:is>
          <ns0:t>엑셀 계산</ns0:t>
        </ns0:is>
      </ns0:c>
      <ns0:c r="C2" s="2" t="inlineStr">
        <ns0:is>
          <ns0:t>비고</ns0:t>
        </ns0:is>
      </ns0:c>
    </ns0:row>
    <ns0:row r="3" ht="36" customHeight="1">
      <ns0:c r="A3" s="3" t="inlineStr">
        <ns0:is>
          <ns0:t>전체 자산 개수</ns0:t>
        </ns0:is>
      </ns0:c>
      <ns0:c r="B3" s="4">
        <ns0:f>COUNTA('자산대장'!A3:A62)</ns0:f>
        <ns0:v>60</ns0:v>
      </ns0:c>
      <ns0:c r="C3" s="3" t="inlineStr">
        <ns0:is>
          <ns0:t>교육용 검산 기준</ns0:t>
        </ns0:is>
      </ns0:c>
    </ns0:row>
    <ns0:row r="4" ht="36" customHeight="1">
      <ns0:c r="A4" s="1" t="inlineStr">
        <ns0:is>
          <ns0:t>노트북 개수</ns0:t>
        </ns0:is>
      </ns0:c>
      <ns0:c r="B4" s="5">
        <ns0:f>COUNTIF('자산대장'!B3:B62,"노트북")</ns0:f>
        <ns0:v>24</ns0:v>
      </ns0:c>
      <ns0:c r="C4" s="1" t="inlineStr">
        <ns0:is>
          <ns0:t>교육용 검산 기준</ns0:t>
        </ns0:is>
      </ns0:c>
    </ns0:row>
    <ns0:row r="5" ht="36" customHeight="1">
      <ns0:c r="A5" s="3" t="inlineStr">
        <ns0:is>
          <ns0:t>출입카드 개수</ns0:t>
        </ns0:is>
      </ns0:c>
      <ns0:c r="B5" s="4">
        <ns0:f>COUNTIF('자산대장'!B3:B62,"출입카드")</ns0:f>
        <ns0:v>36</ns0:v>
      </ns0:c>
      <ns0:c r="C5" s="3" t="inlineStr">
        <ns0:is>
          <ns0:t>교육용 검산 기준</ns0:t>
        </ns0:is>
      </ns0:c>
    </ns0:row>
    <ns0:row r="6" ht="36" customHeight="1">
      <ns0:c r="A6" s="1" t="inlineStr">
        <ns0:is>
          <ns0:t>사용 중</ns0:t>
        </ns0:is>
      </ns0:c>
      <ns0:c r="B6" s="5">
        <ns0:f>COUNTIF('자산대장'!F3:F62,"사용 중")</ns0:f>
        <ns0:v>47</ns0:v>
      </ns0:c>
      <ns0:c r="C6" s="1" t="inlineStr">
        <ns0:is>
          <ns0:t>교육용 검산 기준</ns0:t>
        </ns0:is>
      </ns0:c>
    </ns0:row>
    <ns0:row r="7" ht="36" customHeight="1">
      <ns0:c r="A7" s="3" t="inlineStr">
        <ns0:is>
          <ns0:t>대기</ns0:t>
        </ns0:is>
      </ns0:c>
      <ns0:c r="B7" s="4">
        <ns0:f>COUNTIF('자산대장'!F3:F62,"대기")</ns0:f>
        <ns0:v>7</ns0:v>
      </ns0:c>
      <ns0:c r="C7" s="3" t="inlineStr">
        <ns0:is>
          <ns0:t>교육용 검산 기준</ns0:t>
        </ns0:is>
      </ns0:c>
    </ns0:row>
    <ns0:row r="8" ht="36" customHeight="1">
      <ns0:c r="A8" s="1" t="inlineStr">
        <ns0:is>
          <ns0:t>수리 중</ns0:t>
        </ns0:is>
      </ns0:c>
      <ns0:c r="B8" s="5">
        <ns0:f>COUNTIF('자산대장'!F3:F62,"수리 중")</ns0:f>
        <ns0:v>1</ns0:v>
      </ns0:c>
      <ns0:c r="C8" s="1" t="inlineStr">
        <ns0:is>
          <ns0:t>교육용 검산 기준</ns0:t>
        </ns0:is>
      </ns0:c>
    </ns0:row>
    <ns0:row r="9" ht="36" customHeight="1">
      <ns0:c r="A9" s="3" t="inlineStr">
        <ns0:is>
          <ns0:t>반납 대기</ns0:t>
        </ns0:is>
      </ns0:c>
      <ns0:c r="B9" s="4">
        <ns0:f>COUNTIF('자산대장'!F3:F62,"반납 대기")</ns0:f>
        <ns0:v>3</ns0:v>
      </ns0:c>
      <ns0:c r="C9" s="3" t="inlineStr">
        <ns0:is>
          <ns0:t>교육용 검산 기준</ns0:t>
        </ns0:is>
      </ns0:c>
    </ns0:row>
    <ns0:row r="10" ht="36" customHeight="1">
      <ns0:c r="A10" s="1" t="inlineStr">
        <ns0:is>
          <ns0:t>소재 확인 중</ns0:t>
        </ns0:is>
      </ns0:c>
      <ns0:c r="B10" s="5">
        <ns0:f>COUNTIF('자산대장'!F3:F62,"소재 확인 중")</ns0:f>
        <ns0:v>1</ns0:v>
      </ns0:c>
      <ns0:c r="C10" s="1" t="inlineStr">
        <ns0:is>
          <ns0:t>교육용 검산 기준</ns0:t>
        </ns0:is>
      </ns0:c>
    </ns0:row>
    <ns0:row r="11" ht="36" customHeight="1">
      <ns0:c r="A11" s="3" t="inlineStr">
        <ns0:is>
          <ns0:t>중지 확인 중</ns0:t>
        </ns0:is>
      </ns0:c>
      <ns0:c r="B11" s="4">
        <ns0:f>COUNTIF('자산대장'!F3:F62,"중지 확인 중")</ns0:f>
        <ns0:v>1</ns0:v>
      </ns0:c>
      <ns0:c r="C11" s="3" t="inlineStr">
        <ns0:is>
          <ns0:t>교육용 검산 기준</ns0:t>
        </ns0:is>
      </ns0:c>
    </ns0:row>
    <ns0:row r="12" ht="36" customHeight="1">
      <ns0:c r="A12" s="1" t="inlineStr">
        <ns0:is>
          <ns0:t>상태 합계</ns0:t>
        </ns0:is>
      </ns0:c>
      <ns0:c r="B12" s="5">
        <ns0:f>SUM(B6:B11)</ns0:f>
        <ns0:v>60</ns0:v>
      </ns0:c>
      <ns0:c r="C12" s="1" t="inlineStr">
        <ns0:is>
          <ns0:t>교육용 검산 기준</ns0:t>
        </ns0:is>
      </ns0:c>
    </ns0:row>
    <ns0:row r="13" ht="36" customHeight="1">
      <ns0:c r="A13" s="3" t="inlineStr">
        <ns0:is>
          <ns0:t>취득가 합계(시가·분실액 아님)</ns0:t>
        </ns0:is>
      </ns0:c>
      <ns0:c r="B13" s="4">
        <ns0:f>SUM('자산대장'!G3:G62)</ns0:f>
        <ns0:v>29520000</ns0:v>
      </ns0:c>
      <ns0:c r="C13" s="3" t="inlineStr">
        <ns0:is>
          <ns0:t>교육용 검산 기준</ns0:t>
        </ns0:is>
      </ns0:c>
    </ns0:row>
    <ns0:row r="14" ht="36" customHeight="1">
      <ns0:c r="A14" s="1" t="inlineStr">
        <ns0:is>
          <ns0:t>노트북 재사용 후보</ns0:t>
        </ns0:is>
      </ns0:c>
      <ns0:c r="B14" s="5">
        <ns0:f>SUMIF('자산대장'!B3:B62,"노트북",'자산대장'!I3:I62)</ns0:f>
        <ns0:v>2</ns0:v>
      </ns0:c>
      <ns0:c r="C14" s="1" t="inlineStr">
        <ns0:is>
          <ns0:t>교육용 검산 기준</ns0:t>
        </ns0:is>
      </ns0:c>
    </ns0:row>
    <ns0:row r="15" ht="36" customHeight="1">
      <ns0:c r="A15" s="3" t="inlineStr">
        <ns0:is>
          <ns0:t>출입카드 재사용 후보</ns0:t>
        </ns0:is>
      </ns0:c>
      <ns0:c r="B15" s="4">
        <ns0:f>SUMIF('자산대장'!B3:B62,"출입카드",'자산대장'!I3:I62)</ns0:f>
        <ns0:v>3</ns0:v>
      </ns0:c>
      <ns0:c r="C15" s="3" t="inlineStr">
        <ns0:is>
          <ns0:t>교육용 검산 기준</ns0:t>
        </ns0:is>
      </ns0:c>
    </ns0:row>
    <ns0:row r="16" ht="36" customHeight="1">
      <ns0:c r="A16" s="1" t="inlineStr">
        <ns0:is>
          <ns0:t>추가 조치 자산</ns0:t>
        </ns0:is>
      </ns0:c>
      <ns0:c r="B16" s="5">
        <ns0:f>SUM(B8:B11)</ns0:f>
        <ns0:v>6</ns0:v>
      </ns0:c>
      <ns0:c r="C16" s="1" t="inlineStr">
        <ns0:is>
          <ns0:t>교육용 검산 기준</ns0:t>
        </ns0:is>
      </ns0:c>
    </ns0:row>
  </ns0:sheetData>
  <ns0:autoFilter ref="A2:C16"/>
  <ns0:printOptions horizontalCentered="1"/>
  <ns0:pageMargins left="0.75" right="0.75" top="1" bottom="1" header="0.5" footer="0.5"/>
  <ns0:pageSetup orientation="landscape" paperSize="9" fitToHeight="0" fitToWidth="1"/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5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8" customWidth="1" min="1" max="1"/>
    <ns0:col width="14" customWidth="1" min="2" max="2"/>
    <ns0:col width="14" customWidth="1" min="3" max="3"/>
    <ns0:col width="14" customWidth="1" min="4" max="4"/>
    <ns0:col width="18" customWidth="1" min="5" max="5"/>
    <ns0:col width="20" customWidth="1" min="6" max="6"/>
    <ns0:col width="22" customWidth="1" min="7" max="7"/>
    <ns0:col width="25" customWidth="1" min="8" max="8"/>
    <ns0:col width="25" customWidth="1" min="9" max="9"/>
    <ns0:col width="25" customWidth="1" min="10" max="10"/>
  </ns0:cols>
  <ns0:sheetData>
    <ns0:row r="1" ht="26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30" customHeight="1">
      <ns0:c r="A2" s="2" t="inlineStr">
        <ns0:is>
          <ns0:t>종류</ns0:t>
        </ns0:is>
      </ns0:c>
      <ns0:c r="B2" s="2" t="inlineStr">
        <ns0:is>
          <ns0:t>신규 수요</ns0:t>
        </ns0:is>
      </ns0:c>
      <ns0:c r="C2" s="2" t="inlineStr">
        <ns0:is>
          <ns0:t>대기 실물</ns0:t>
        </ns0:is>
      </ns0:c>
      <ns0:c r="D2" s="2" t="inlineStr">
        <ns0:is>
          <ns0:t>교육 예약</ns0:t>
        </ns0:is>
      </ns0:c>
      <ns0:c r="E2" s="2" t="inlineStr">
        <ns0:is>
          <ns0:t>재사용 후보</ns0:t>
        </ns0:is>
      </ns0:c>
      <ns0:c r="F2" s="2" t="inlineStr">
        <ns0:is>
          <ns0:t>추가 구매 후보</ns0:t>
        </ns0:is>
      </ns0:c>
      <ns0:c r="G2" s="2" t="inlineStr">
        <ns0:is>
          <ns0:t>예시 단가(원)</ns0:t>
        </ns0:is>
      </ns0:c>
      <ns0:c r="H2" s="2" t="inlineStr">
        <ns0:is>
          <ns0:t>전량 신규 구매(원)</ns0:t>
        </ns0:is>
      </ns0:c>
      <ns0:c r="I2" s="2" t="inlineStr">
        <ns0:is>
          <ns0:t>재사용 후 구매(원)</ns0:t>
        </ns0:is>
      </ns0:c>
      <ns0:c r="J2" s="2" t="inlineStr">
        <ns0:is>
          <ns0:t>지출 예방 가능(원)</ns0:t>
        </ns0:is>
      </ns0:c>
    </ns0:row>
    <ns0:row r="3" ht="36" customHeight="1">
      <ns0:c r="A3" s="3" t="inlineStr">
        <ns0:is>
          <ns0:t>노트북</ns0:t>
        </ns0:is>
      </ns0:c>
      <ns0:c r="B3" s="3" t="n">
        <ns0:v>2</ns0:v>
      </ns0:c>
      <ns0:c r="C3" s="3" t="n">
        <ns0:v>3</ns0:v>
      </ns0:c>
      <ns0:c r="D3" s="3" t="n">
        <ns0:v>1</ns0:v>
      </ns0:c>
      <ns0:c r="E3" s="3">
        <ns0:f>C3-D3</ns0:f>
        <ns0:v>2</ns0:v>
      </ns0:c>
      <ns0:c r="F3" s="3">
        <ns0:f>MAX(0,B3-E3)</ns0:f>
        <ns0:v>0</ns0:v>
      </ns0:c>
      <ns0:c r="G3" s="4" t="n">
        <ns0:v>1200000</ns0:v>
      </ns0:c>
      <ns0:c r="H3" s="4">
        <ns0:f>B3*G3</ns0:f>
        <ns0:v>2400000</ns0:v>
      </ns0:c>
      <ns0:c r="I3" s="4">
        <ns0:f>F3*G3</ns0:f>
        <ns0:v>0</ns0:v>
      </ns0:c>
      <ns0:c r="J3" s="4">
        <ns0:f>H3-I3</ns0:f>
        <ns0:v>2400000</ns0:v>
      </ns0:c>
    </ns0:row>
    <ns0:row r="4" ht="36" customHeight="1">
      <ns0:c r="A4" s="1" t="inlineStr">
        <ns0:is>
          <ns0:t>출입카드</ns0:t>
        </ns0:is>
      </ns0:c>
      <ns0:c r="B4" s="1" t="n">
        <ns0:v>4</ns0:v>
      </ns0:c>
      <ns0:c r="C4" s="1" t="n">
        <ns0:v>4</ns0:v>
      </ns0:c>
      <ns0:c r="D4" s="1" t="n">
        <ns0:v>1</ns0:v>
      </ns0:c>
      <ns0:c r="E4" s="1">
        <ns0:f>C4-D4</ns0:f>
        <ns0:v>3</ns0:v>
      </ns0:c>
      <ns0:c r="F4" s="1">
        <ns0:f>MAX(0,B4-E4)</ns0:f>
        <ns0:v>1</ns0:v>
      </ns0:c>
      <ns0:c r="G4" s="5" t="n">
        <ns0:v>20000</ns0:v>
      </ns0:c>
      <ns0:c r="H4" s="5">
        <ns0:f>B4*G4</ns0:f>
        <ns0:v>80000</ns0:v>
      </ns0:c>
      <ns0:c r="I4" s="5">
        <ns0:f>F4*G4</ns0:f>
        <ns0:v>20000</ns0:v>
      </ns0:c>
      <ns0:c r="J4" s="5">
        <ns0:f>H4-I4</ns0:f>
        <ns0:v>60000</ns0:v>
      </ns0:c>
    </ns0:row>
    <ns0:row r="5" ht="36" customHeight="1">
      <ns0:c r="A5" s="3" t="inlineStr">
        <ns0:is>
          <ns0:t>합계</ns0:t>
        </ns0:is>
      </ns0:c>
      <ns0:c r="B5" s="3" t="n"/>
      <ns0:c r="C5" s="3" t="n"/>
      <ns0:c r="D5" s="3" t="n"/>
      <ns0:c r="E5" s="3" t="n"/>
      <ns0:c r="F5" s="3" t="n"/>
      <ns0:c r="G5" s="4" t="n"/>
      <ns0:c r="H5" s="4">
        <ns0:f>SUM(H3:H4)</ns0:f>
        <ns0:v>2480000</ns0:v>
      </ns0:c>
      <ns0:c r="I5" s="4">
        <ns0:f>SUM(I3:I4)</ns0:f>
        <ns0:v>20000</ns0:v>
      </ns0:c>
      <ns0:c r="J5" s="4">
        <ns0:f>SUM(J3:J4)</ns0:f>
        <ns0:v>2460000</ns0:v>
      </ns0:c>
    </ns0:row>
  </ns0:sheetData>
  <ns0:autoFilter ref="A2:J5"/>
  <ns0:printOptions horizontalCentered="1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2026-11-03T00:32:41Z</dcterms:created>
  <dcterms:modified xmlns:dcterms="http://purl.org/dc/terms/" xmlns:xsi="http://www.w3.org/2001/XMLSchema-instance" xsi:type="dcterms:W3CDTF">2026-11-03T00:32:41Z</dcterms:modified>
</cp:coreProperties>
</file>